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Documents\Dommy\"/>
    </mc:Choice>
  </mc:AlternateContent>
  <xr:revisionPtr revIDLastSave="0" documentId="13_ncr:1_{331A6457-0CC1-4F72-AA1D-7A31B0CC8A9A}" xr6:coauthVersionLast="44" xr6:coauthVersionMax="44" xr10:uidLastSave="{00000000-0000-0000-0000-000000000000}"/>
  <bookViews>
    <workbookView xWindow="-110" yWindow="-110" windowWidth="19420" windowHeight="10420" xr2:uid="{A7328A57-393E-481A-A507-4D2DCD5B9F93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M3" i="1" s="1"/>
  <c r="AJ3" i="1"/>
  <c r="AK3" i="1"/>
  <c r="AL3" i="1"/>
  <c r="AN3" i="1"/>
  <c r="AO3" i="1"/>
  <c r="AP3" i="1"/>
  <c r="AQ3" i="1"/>
  <c r="AS3" i="1"/>
  <c r="AT3" i="1"/>
  <c r="AW3" i="1"/>
  <c r="AX3" i="1"/>
  <c r="AY3" i="1"/>
  <c r="AZ3" i="1"/>
  <c r="BA3" i="1"/>
  <c r="BD3" i="1"/>
  <c r="BE3" i="1"/>
  <c r="BF3" i="1"/>
  <c r="BG3" i="1"/>
  <c r="BH3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 s="1"/>
  <c r="AN4" i="1"/>
  <c r="AO4" i="1"/>
  <c r="AP4" i="1"/>
  <c r="AQ4" i="1"/>
  <c r="AS4" i="1"/>
  <c r="AT4" i="1"/>
  <c r="AV4" i="1"/>
  <c r="AW4" i="1"/>
  <c r="AX4" i="1"/>
  <c r="AY4" i="1"/>
  <c r="AZ4" i="1"/>
  <c r="BA4" i="1"/>
  <c r="BD4" i="1"/>
  <c r="BE4" i="1"/>
  <c r="BF4" i="1"/>
  <c r="BH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 s="1"/>
  <c r="AN5" i="1"/>
  <c r="AO5" i="1"/>
  <c r="AP5" i="1"/>
  <c r="AQ5" i="1"/>
  <c r="AS5" i="1"/>
  <c r="AT5" i="1"/>
  <c r="AW5" i="1"/>
  <c r="AX5" i="1"/>
  <c r="AZ5" i="1"/>
  <c r="BA5" i="1"/>
  <c r="BD5" i="1"/>
  <c r="BE5" i="1"/>
  <c r="BF5" i="1"/>
  <c r="BH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V6" i="1" s="1"/>
  <c r="AJ6" i="1"/>
  <c r="AK6" i="1"/>
  <c r="AL6" i="1"/>
  <c r="AM6" i="1"/>
  <c r="AN6" i="1"/>
  <c r="AO6" i="1"/>
  <c r="AP6" i="1"/>
  <c r="AQ6" i="1"/>
  <c r="AS6" i="1"/>
  <c r="AT6" i="1"/>
  <c r="AW6" i="1"/>
  <c r="AX6" i="1"/>
  <c r="BA6" i="1"/>
  <c r="BD6" i="1"/>
  <c r="BE6" i="1"/>
  <c r="BF6" i="1"/>
  <c r="BH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V7" i="1" s="1"/>
  <c r="AJ7" i="1"/>
  <c r="AK7" i="1"/>
  <c r="AL7" i="1"/>
  <c r="AM7" i="1"/>
  <c r="AN7" i="1"/>
  <c r="AO7" i="1"/>
  <c r="AP7" i="1"/>
  <c r="AQ7" i="1"/>
  <c r="AT7" i="1"/>
  <c r="AW7" i="1"/>
  <c r="AX7" i="1"/>
  <c r="AZ7" i="1"/>
  <c r="BA7" i="1"/>
  <c r="BD7" i="1"/>
  <c r="BE7" i="1"/>
  <c r="BF7" i="1"/>
  <c r="BH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V8" i="1" s="1"/>
  <c r="AJ8" i="1"/>
  <c r="AK8" i="1"/>
  <c r="AL8" i="1"/>
  <c r="AM8" i="1"/>
  <c r="AN8" i="1"/>
  <c r="AO8" i="1"/>
  <c r="AP8" i="1"/>
  <c r="AQ8" i="1"/>
  <c r="AS8" i="1"/>
  <c r="AT8" i="1"/>
  <c r="AW8" i="1"/>
  <c r="AX8" i="1"/>
  <c r="AY8" i="1"/>
  <c r="AZ8" i="1"/>
  <c r="BA8" i="1"/>
  <c r="BD8" i="1"/>
  <c r="BE8" i="1"/>
  <c r="BF8" i="1"/>
  <c r="BH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M9" i="1" s="1"/>
  <c r="AJ9" i="1"/>
  <c r="AK9" i="1"/>
  <c r="AL9" i="1"/>
  <c r="AN9" i="1"/>
  <c r="AO9" i="1"/>
  <c r="AP9" i="1"/>
  <c r="AQ9" i="1"/>
  <c r="AS9" i="1"/>
  <c r="AT9" i="1"/>
  <c r="AV9" i="1"/>
  <c r="AW9" i="1"/>
  <c r="AX9" i="1"/>
  <c r="AY9" i="1"/>
  <c r="AZ9" i="1"/>
  <c r="BA9" i="1"/>
  <c r="BD9" i="1"/>
  <c r="BE9" i="1"/>
  <c r="BF9" i="1"/>
  <c r="BH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N10" i="1"/>
  <c r="AO10" i="1"/>
  <c r="AP10" i="1"/>
  <c r="AQ10" i="1"/>
  <c r="AS10" i="1"/>
  <c r="AT10" i="1"/>
  <c r="AW10" i="1"/>
  <c r="AX10" i="1"/>
  <c r="AZ10" i="1"/>
  <c r="BA10" i="1"/>
  <c r="BD10" i="1"/>
  <c r="BE10" i="1"/>
  <c r="BF10" i="1"/>
  <c r="BH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Y11" i="1" s="1"/>
  <c r="AK11" i="1"/>
  <c r="AL11" i="1"/>
  <c r="AM11" i="1"/>
  <c r="AN11" i="1"/>
  <c r="AO11" i="1"/>
  <c r="AP11" i="1"/>
  <c r="AQ11" i="1"/>
  <c r="AS11" i="1"/>
  <c r="AT11" i="1"/>
  <c r="AV11" i="1"/>
  <c r="AW11" i="1"/>
  <c r="AX11" i="1"/>
  <c r="AZ11" i="1"/>
  <c r="BA11" i="1"/>
  <c r="BD11" i="1"/>
  <c r="BE11" i="1"/>
  <c r="BF11" i="1"/>
  <c r="BH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 s="1"/>
  <c r="AN12" i="1"/>
  <c r="AO12" i="1"/>
  <c r="AP12" i="1"/>
  <c r="AQ12" i="1"/>
  <c r="AS12" i="1"/>
  <c r="AT12" i="1"/>
  <c r="AW12" i="1"/>
  <c r="AX12" i="1"/>
  <c r="AZ12" i="1"/>
  <c r="BA12" i="1"/>
  <c r="BD12" i="1"/>
  <c r="BE12" i="1"/>
  <c r="BF12" i="1"/>
  <c r="BH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 s="1"/>
  <c r="AN13" i="1"/>
  <c r="AO13" i="1"/>
  <c r="AP13" i="1"/>
  <c r="AQ13" i="1"/>
  <c r="AS13" i="1"/>
  <c r="AT13" i="1"/>
  <c r="AV13" i="1"/>
  <c r="AW13" i="1"/>
  <c r="AX13" i="1"/>
  <c r="AY13" i="1"/>
  <c r="AZ13" i="1"/>
  <c r="BA13" i="1"/>
  <c r="BD13" i="1"/>
  <c r="BE13" i="1"/>
  <c r="BF13" i="1"/>
  <c r="BH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N14" i="1"/>
  <c r="AO14" i="1"/>
  <c r="AP14" i="1"/>
  <c r="AQ14" i="1"/>
  <c r="AS14" i="1"/>
  <c r="AT14" i="1"/>
  <c r="AW14" i="1"/>
  <c r="AX14" i="1"/>
  <c r="AY14" i="1"/>
  <c r="AZ14" i="1"/>
  <c r="BA14" i="1"/>
  <c r="BD14" i="1"/>
  <c r="BE14" i="1"/>
  <c r="BF14" i="1"/>
  <c r="BH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M15" i="1" s="1"/>
  <c r="AJ15" i="1"/>
  <c r="AY15" i="1" s="1"/>
  <c r="AK15" i="1"/>
  <c r="AL15" i="1"/>
  <c r="AN15" i="1"/>
  <c r="AO15" i="1"/>
  <c r="AP15" i="1"/>
  <c r="AQ15" i="1"/>
  <c r="AS15" i="1"/>
  <c r="AT15" i="1"/>
  <c r="AW15" i="1"/>
  <c r="AX15" i="1"/>
  <c r="AZ15" i="1"/>
  <c r="BA15" i="1"/>
  <c r="BD15" i="1"/>
  <c r="BE15" i="1"/>
  <c r="BF15" i="1"/>
  <c r="BH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Y16" i="1" s="1"/>
  <c r="AK16" i="1"/>
  <c r="AL16" i="1"/>
  <c r="AM16" i="1"/>
  <c r="AN16" i="1"/>
  <c r="AO16" i="1"/>
  <c r="AP16" i="1"/>
  <c r="AQ16" i="1"/>
  <c r="AS16" i="1"/>
  <c r="AT16" i="1"/>
  <c r="AV16" i="1"/>
  <c r="AW16" i="1"/>
  <c r="AX16" i="1"/>
  <c r="AZ16" i="1"/>
  <c r="BA16" i="1"/>
  <c r="BD16" i="1"/>
  <c r="BE16" i="1"/>
  <c r="BF16" i="1"/>
  <c r="BH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N17" i="1"/>
  <c r="AO17" i="1"/>
  <c r="AP17" i="1"/>
  <c r="AQ17" i="1"/>
  <c r="AS17" i="1"/>
  <c r="AT17" i="1"/>
  <c r="AV17" i="1"/>
  <c r="AW17" i="1"/>
  <c r="AX17" i="1"/>
  <c r="AY17" i="1"/>
  <c r="AZ17" i="1"/>
  <c r="BA17" i="1"/>
  <c r="BD17" i="1"/>
  <c r="BE17" i="1"/>
  <c r="BF17" i="1"/>
  <c r="BH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S18" i="1"/>
  <c r="AT18" i="1"/>
  <c r="AW18" i="1"/>
  <c r="AX18" i="1"/>
  <c r="AZ18" i="1"/>
  <c r="BA18" i="1"/>
  <c r="BD18" i="1"/>
  <c r="BE18" i="1"/>
  <c r="BF18" i="1"/>
  <c r="BH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N19" i="1"/>
  <c r="AO19" i="1"/>
  <c r="AP19" i="1"/>
  <c r="AQ19" i="1"/>
  <c r="AS19" i="1"/>
  <c r="AT19" i="1"/>
  <c r="AV19" i="1"/>
  <c r="AW19" i="1"/>
  <c r="AX19" i="1"/>
  <c r="AZ19" i="1"/>
  <c r="BA19" i="1"/>
  <c r="BD19" i="1"/>
  <c r="BE19" i="1"/>
  <c r="BF19" i="1"/>
  <c r="BH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V20" i="1" s="1"/>
  <c r="AJ20" i="1"/>
  <c r="AK20" i="1"/>
  <c r="AL20" i="1"/>
  <c r="AM20" i="1"/>
  <c r="AN20" i="1"/>
  <c r="AO20" i="1"/>
  <c r="AP20" i="1"/>
  <c r="AQ20" i="1"/>
  <c r="AS20" i="1"/>
  <c r="AT20" i="1"/>
  <c r="AW20" i="1"/>
  <c r="AX20" i="1"/>
  <c r="AY20" i="1"/>
  <c r="AZ20" i="1"/>
  <c r="BA20" i="1"/>
  <c r="BD20" i="1"/>
  <c r="BE20" i="1"/>
  <c r="BF20" i="1"/>
  <c r="BH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M21" i="1" s="1"/>
  <c r="AJ21" i="1"/>
  <c r="AK21" i="1"/>
  <c r="AL21" i="1"/>
  <c r="AN21" i="1"/>
  <c r="AO21" i="1"/>
  <c r="AP21" i="1"/>
  <c r="AQ21" i="1"/>
  <c r="AS21" i="1"/>
  <c r="AT21" i="1"/>
  <c r="AW21" i="1"/>
  <c r="AX21" i="1"/>
  <c r="BA21" i="1"/>
  <c r="BD21" i="1"/>
  <c r="BE21" i="1"/>
  <c r="BF21" i="1"/>
  <c r="BH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M22" i="1" s="1"/>
  <c r="AJ22" i="1"/>
  <c r="AY22" i="1" s="1"/>
  <c r="AK22" i="1"/>
  <c r="AL22" i="1"/>
  <c r="AN22" i="1"/>
  <c r="AO22" i="1"/>
  <c r="AP22" i="1"/>
  <c r="AQ22" i="1"/>
  <c r="AS22" i="1"/>
  <c r="AT22" i="1"/>
  <c r="AW22" i="1"/>
  <c r="AX22" i="1"/>
  <c r="AZ22" i="1"/>
  <c r="BA22" i="1"/>
  <c r="BD22" i="1"/>
  <c r="BE22" i="1"/>
  <c r="BF22" i="1"/>
  <c r="BH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Y23" i="1" s="1"/>
  <c r="AK23" i="1"/>
  <c r="AL23" i="1"/>
  <c r="AM23" i="1"/>
  <c r="AN23" i="1"/>
  <c r="AO23" i="1"/>
  <c r="AP23" i="1"/>
  <c r="AQ23" i="1"/>
  <c r="AS23" i="1"/>
  <c r="AT23" i="1"/>
  <c r="AV23" i="1"/>
  <c r="AW23" i="1"/>
  <c r="AX23" i="1"/>
  <c r="AZ23" i="1"/>
  <c r="BA23" i="1"/>
  <c r="BD23" i="1"/>
  <c r="BE23" i="1"/>
  <c r="BF23" i="1"/>
  <c r="BH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 s="1"/>
  <c r="AN24" i="1"/>
  <c r="AO24" i="1"/>
  <c r="AP24" i="1"/>
  <c r="AQ24" i="1"/>
  <c r="AS24" i="1"/>
  <c r="AT24" i="1"/>
  <c r="AV24" i="1"/>
  <c r="AW24" i="1"/>
  <c r="AX24" i="1"/>
  <c r="AY24" i="1"/>
  <c r="AZ24" i="1"/>
  <c r="BA24" i="1"/>
  <c r="BD24" i="1"/>
  <c r="BE24" i="1"/>
  <c r="BF24" i="1"/>
  <c r="BH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N25" i="1"/>
  <c r="AO25" i="1"/>
  <c r="AP25" i="1"/>
  <c r="AQ25" i="1"/>
  <c r="AS25" i="1"/>
  <c r="AT25" i="1"/>
  <c r="AW25" i="1"/>
  <c r="AX25" i="1"/>
  <c r="AY25" i="1"/>
  <c r="AZ25" i="1"/>
  <c r="BA25" i="1"/>
  <c r="BD25" i="1"/>
  <c r="BE25" i="1"/>
  <c r="BF25" i="1"/>
  <c r="BH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V26" i="1" s="1"/>
  <c r="AJ26" i="1"/>
  <c r="AK26" i="1"/>
  <c r="AL26" i="1"/>
  <c r="AN26" i="1"/>
  <c r="AO26" i="1"/>
  <c r="AP26" i="1"/>
  <c r="AQ26" i="1"/>
  <c r="AS26" i="1"/>
  <c r="AT26" i="1"/>
  <c r="AW26" i="1"/>
  <c r="AX26" i="1"/>
  <c r="BA26" i="1"/>
  <c r="BD26" i="1"/>
  <c r="BE26" i="1"/>
  <c r="BF26" i="1"/>
  <c r="BH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V27" i="1" s="1"/>
  <c r="AJ27" i="1"/>
  <c r="AK27" i="1"/>
  <c r="AL27" i="1"/>
  <c r="AM27" i="1"/>
  <c r="AN27" i="1"/>
  <c r="AO27" i="1"/>
  <c r="AP27" i="1"/>
  <c r="AQ27" i="1"/>
  <c r="AS27" i="1"/>
  <c r="AT27" i="1"/>
  <c r="AW27" i="1"/>
  <c r="AX27" i="1"/>
  <c r="AY27" i="1"/>
  <c r="AZ27" i="1"/>
  <c r="BA27" i="1"/>
  <c r="BD27" i="1"/>
  <c r="BE27" i="1"/>
  <c r="BF27" i="1"/>
  <c r="BH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M28" i="1" s="1"/>
  <c r="AJ28" i="1"/>
  <c r="AK28" i="1"/>
  <c r="AL28" i="1"/>
  <c r="AN28" i="1"/>
  <c r="AO28" i="1"/>
  <c r="AP28" i="1"/>
  <c r="AQ28" i="1"/>
  <c r="AS28" i="1"/>
  <c r="AT28" i="1"/>
  <c r="AV28" i="1"/>
  <c r="AW28" i="1"/>
  <c r="AX28" i="1"/>
  <c r="AY28" i="1"/>
  <c r="AZ28" i="1"/>
  <c r="BA28" i="1"/>
  <c r="BD28" i="1"/>
  <c r="BE28" i="1"/>
  <c r="BF28" i="1"/>
  <c r="BH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V29" i="1" s="1"/>
  <c r="AJ29" i="1"/>
  <c r="AK29" i="1"/>
  <c r="AL29" i="1"/>
  <c r="AM29" i="1" s="1"/>
  <c r="AN29" i="1"/>
  <c r="AO29" i="1"/>
  <c r="AP29" i="1"/>
  <c r="AQ29" i="1"/>
  <c r="AS29" i="1"/>
  <c r="AT29" i="1"/>
  <c r="AW29" i="1"/>
  <c r="AX29" i="1"/>
  <c r="AY29" i="1"/>
  <c r="AZ29" i="1"/>
  <c r="BA29" i="1"/>
  <c r="BD29" i="1"/>
  <c r="BE29" i="1"/>
  <c r="BF29" i="1"/>
  <c r="BH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N30" i="1"/>
  <c r="AO30" i="1"/>
  <c r="AP30" i="1"/>
  <c r="AQ30" i="1"/>
  <c r="AS30" i="1"/>
  <c r="AT30" i="1"/>
  <c r="AW30" i="1"/>
  <c r="AX30" i="1"/>
  <c r="AZ30" i="1"/>
  <c r="BA30" i="1"/>
  <c r="BD30" i="1"/>
  <c r="BE30" i="1"/>
  <c r="BF30" i="1"/>
  <c r="BH30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 s="1"/>
  <c r="AN31" i="1"/>
  <c r="AO31" i="1"/>
  <c r="AP31" i="1"/>
  <c r="AQ31" i="1"/>
  <c r="AS31" i="1"/>
  <c r="AT31" i="1"/>
  <c r="AV31" i="1"/>
  <c r="AW31" i="1"/>
  <c r="AX31" i="1"/>
  <c r="BA31" i="1"/>
  <c r="BD31" i="1"/>
  <c r="BE31" i="1"/>
  <c r="BF31" i="1"/>
  <c r="BH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 s="1"/>
  <c r="AN32" i="1"/>
  <c r="AO32" i="1"/>
  <c r="AP32" i="1"/>
  <c r="AQ32" i="1"/>
  <c r="AS32" i="1"/>
  <c r="AT32" i="1"/>
  <c r="AV32" i="1"/>
  <c r="AW32" i="1"/>
  <c r="AX32" i="1"/>
  <c r="AY32" i="1"/>
  <c r="AZ32" i="1"/>
  <c r="BA32" i="1"/>
  <c r="BD32" i="1"/>
  <c r="BE32" i="1"/>
  <c r="BF32" i="1"/>
  <c r="BH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Y33" i="1" s="1"/>
  <c r="AJ33" i="1"/>
  <c r="AK33" i="1"/>
  <c r="AL33" i="1"/>
  <c r="AN33" i="1"/>
  <c r="AO33" i="1"/>
  <c r="AP33" i="1"/>
  <c r="AQ33" i="1"/>
  <c r="AS33" i="1"/>
  <c r="AT33" i="1"/>
  <c r="AW33" i="1"/>
  <c r="AX33" i="1"/>
  <c r="AZ33" i="1"/>
  <c r="BA33" i="1"/>
  <c r="BD33" i="1"/>
  <c r="BE33" i="1"/>
  <c r="BF33" i="1"/>
  <c r="BH33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M34" i="1" s="1"/>
  <c r="AJ34" i="1"/>
  <c r="AY34" i="1" s="1"/>
  <c r="AK34" i="1"/>
  <c r="AL34" i="1"/>
  <c r="AN34" i="1"/>
  <c r="AO34" i="1"/>
  <c r="AP34" i="1"/>
  <c r="AQ34" i="1"/>
  <c r="AS34" i="1"/>
  <c r="AT34" i="1"/>
  <c r="AW34" i="1"/>
  <c r="AX34" i="1"/>
  <c r="AZ34" i="1"/>
  <c r="BA34" i="1"/>
  <c r="BD34" i="1"/>
  <c r="BE34" i="1"/>
  <c r="BF34" i="1"/>
  <c r="BH34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N35" i="1"/>
  <c r="AO35" i="1"/>
  <c r="AP35" i="1"/>
  <c r="AQ35" i="1"/>
  <c r="AS35" i="1"/>
  <c r="AT35" i="1"/>
  <c r="AV35" i="1"/>
  <c r="AW35" i="1"/>
  <c r="AX35" i="1"/>
  <c r="AZ35" i="1"/>
  <c r="BA35" i="1"/>
  <c r="BD35" i="1"/>
  <c r="BE35" i="1"/>
  <c r="BF35" i="1"/>
  <c r="BH35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S36" i="1"/>
  <c r="AT36" i="1"/>
  <c r="AV36" i="1"/>
  <c r="AW36" i="1"/>
  <c r="AX36" i="1"/>
  <c r="BA36" i="1"/>
  <c r="BD36" i="1"/>
  <c r="BE36" i="1"/>
  <c r="BF36" i="1"/>
  <c r="BH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N37" i="1"/>
  <c r="AO37" i="1"/>
  <c r="AP37" i="1"/>
  <c r="AQ37" i="1"/>
  <c r="AS37" i="1"/>
  <c r="AT37" i="1"/>
  <c r="AV37" i="1"/>
  <c r="AW37" i="1"/>
  <c r="AX37" i="1"/>
  <c r="AY37" i="1"/>
  <c r="AZ37" i="1"/>
  <c r="BA37" i="1"/>
  <c r="BD37" i="1"/>
  <c r="BE37" i="1"/>
  <c r="BF37" i="1"/>
  <c r="BH37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V38" i="1" s="1"/>
  <c r="AJ38" i="1"/>
  <c r="AK38" i="1"/>
  <c r="AL38" i="1"/>
  <c r="AM38" i="1" s="1"/>
  <c r="AN38" i="1"/>
  <c r="AO38" i="1"/>
  <c r="AP38" i="1"/>
  <c r="AQ38" i="1"/>
  <c r="AS38" i="1"/>
  <c r="AT38" i="1"/>
  <c r="AW38" i="1"/>
  <c r="AX38" i="1"/>
  <c r="AY38" i="1"/>
  <c r="AZ38" i="1"/>
  <c r="BA38" i="1"/>
  <c r="BD38" i="1"/>
  <c r="BE38" i="1"/>
  <c r="BF38" i="1"/>
  <c r="BH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S39" i="1"/>
  <c r="AT39" i="1"/>
  <c r="AW39" i="1"/>
  <c r="AX39" i="1"/>
  <c r="AZ39" i="1"/>
  <c r="BA39" i="1"/>
  <c r="BD39" i="1"/>
  <c r="BE39" i="1"/>
  <c r="BF39" i="1"/>
  <c r="BH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V40" i="1" s="1"/>
  <c r="AJ40" i="1"/>
  <c r="AK40" i="1"/>
  <c r="AL40" i="1"/>
  <c r="AM40" i="1"/>
  <c r="AN40" i="1"/>
  <c r="AO40" i="1"/>
  <c r="AP40" i="1"/>
  <c r="AQ40" i="1"/>
  <c r="AS40" i="1"/>
  <c r="AT40" i="1"/>
  <c r="AW40" i="1"/>
  <c r="AX40" i="1"/>
  <c r="AY40" i="1"/>
  <c r="AZ40" i="1"/>
  <c r="BA40" i="1"/>
  <c r="BD40" i="1"/>
  <c r="BE40" i="1"/>
  <c r="BF40" i="1"/>
  <c r="BH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M41" i="1" s="1"/>
  <c r="AJ41" i="1"/>
  <c r="AK41" i="1"/>
  <c r="AL41" i="1"/>
  <c r="AN41" i="1"/>
  <c r="AO41" i="1"/>
  <c r="AP41" i="1"/>
  <c r="AQ41" i="1"/>
  <c r="AS41" i="1"/>
  <c r="AT41" i="1"/>
  <c r="AV41" i="1"/>
  <c r="AW41" i="1"/>
  <c r="AX41" i="1"/>
  <c r="AY41" i="1"/>
  <c r="AZ41" i="1"/>
  <c r="BA41" i="1"/>
  <c r="BD41" i="1"/>
  <c r="BE41" i="1"/>
  <c r="BF41" i="1"/>
  <c r="BH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V42" i="1" s="1"/>
  <c r="AJ42" i="1"/>
  <c r="AK42" i="1"/>
  <c r="AL42" i="1"/>
  <c r="AM42" i="1" s="1"/>
  <c r="AN42" i="1"/>
  <c r="AO42" i="1"/>
  <c r="AP42" i="1"/>
  <c r="AQ42" i="1"/>
  <c r="AS42" i="1"/>
  <c r="AT42" i="1"/>
  <c r="AW42" i="1"/>
  <c r="AX42" i="1"/>
  <c r="AY42" i="1"/>
  <c r="AZ42" i="1"/>
  <c r="BA42" i="1"/>
  <c r="BD42" i="1"/>
  <c r="BE42" i="1"/>
  <c r="BF42" i="1"/>
  <c r="BH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S43" i="1"/>
  <c r="AT43" i="1"/>
  <c r="AW43" i="1"/>
  <c r="AX43" i="1"/>
  <c r="AZ43" i="1"/>
  <c r="BA43" i="1"/>
  <c r="BD43" i="1"/>
  <c r="BE43" i="1"/>
  <c r="BF43" i="1"/>
  <c r="BH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Y44" i="1" s="1"/>
  <c r="AJ44" i="1"/>
  <c r="AK44" i="1"/>
  <c r="AL44" i="1"/>
  <c r="AN44" i="1"/>
  <c r="AO44" i="1"/>
  <c r="AP44" i="1"/>
  <c r="AQ44" i="1"/>
  <c r="AS44" i="1"/>
  <c r="AT44" i="1"/>
  <c r="AW44" i="1"/>
  <c r="AX44" i="1"/>
  <c r="AZ44" i="1"/>
  <c r="BA44" i="1"/>
  <c r="BD44" i="1"/>
  <c r="BE44" i="1"/>
  <c r="BF44" i="1"/>
  <c r="BH44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M45" i="1" s="1"/>
  <c r="AJ45" i="1"/>
  <c r="AY45" i="1" s="1"/>
  <c r="AK45" i="1"/>
  <c r="AL45" i="1"/>
  <c r="AN45" i="1"/>
  <c r="AO45" i="1"/>
  <c r="AP45" i="1"/>
  <c r="AQ45" i="1"/>
  <c r="AS45" i="1"/>
  <c r="AT45" i="1"/>
  <c r="AW45" i="1"/>
  <c r="AX45" i="1"/>
  <c r="AZ45" i="1"/>
  <c r="BA45" i="1"/>
  <c r="BD45" i="1"/>
  <c r="BE45" i="1"/>
  <c r="BF45" i="1"/>
  <c r="BH45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Y46" i="1" s="1"/>
  <c r="AK46" i="1"/>
  <c r="AL46" i="1"/>
  <c r="AM46" i="1"/>
  <c r="AN46" i="1"/>
  <c r="AO46" i="1"/>
  <c r="AP46" i="1"/>
  <c r="AQ46" i="1"/>
  <c r="AS46" i="1"/>
  <c r="AT46" i="1"/>
  <c r="AV46" i="1"/>
  <c r="AW46" i="1"/>
  <c r="AX46" i="1"/>
  <c r="AZ46" i="1"/>
  <c r="BA46" i="1"/>
  <c r="BD46" i="1"/>
  <c r="BE46" i="1"/>
  <c r="BF46" i="1"/>
  <c r="BH46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 s="1"/>
  <c r="AN47" i="1"/>
  <c r="AO47" i="1"/>
  <c r="AP47" i="1"/>
  <c r="AQ47" i="1"/>
  <c r="AS47" i="1"/>
  <c r="AT47" i="1"/>
  <c r="AV47" i="1"/>
  <c r="AW47" i="1"/>
  <c r="AX47" i="1"/>
  <c r="AY47" i="1"/>
  <c r="AZ47" i="1"/>
  <c r="BA47" i="1"/>
  <c r="BD47" i="1"/>
  <c r="BE47" i="1"/>
  <c r="BF47" i="1"/>
  <c r="BH47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N48" i="1"/>
  <c r="AO48" i="1"/>
  <c r="AP48" i="1"/>
  <c r="AQ48" i="1"/>
  <c r="AS48" i="1"/>
  <c r="AT48" i="1"/>
  <c r="AW48" i="1"/>
  <c r="AX48" i="1"/>
  <c r="AZ48" i="1"/>
  <c r="BA48" i="1"/>
  <c r="BD48" i="1"/>
  <c r="BE48" i="1"/>
  <c r="BF48" i="1"/>
  <c r="BH48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N49" i="1"/>
  <c r="AO49" i="1"/>
  <c r="AP49" i="1"/>
  <c r="AQ49" i="1"/>
  <c r="AS49" i="1"/>
  <c r="AT49" i="1"/>
  <c r="AW49" i="1"/>
  <c r="AX49" i="1"/>
  <c r="AZ49" i="1"/>
  <c r="BA49" i="1"/>
  <c r="BD49" i="1"/>
  <c r="BE49" i="1"/>
  <c r="BF49" i="1"/>
  <c r="BH49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N50" i="1"/>
  <c r="AO50" i="1"/>
  <c r="AP50" i="1"/>
  <c r="AQ50" i="1"/>
  <c r="AS50" i="1"/>
  <c r="AT50" i="1"/>
  <c r="AW50" i="1"/>
  <c r="AX50" i="1"/>
  <c r="AZ50" i="1"/>
  <c r="BA50" i="1"/>
  <c r="BD50" i="1"/>
  <c r="BE50" i="1"/>
  <c r="BF50" i="1"/>
  <c r="BH50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V51" i="1" s="1"/>
  <c r="AJ51" i="1"/>
  <c r="AY51" i="1" s="1"/>
  <c r="AK51" i="1"/>
  <c r="AL51" i="1"/>
  <c r="AN51" i="1"/>
  <c r="AO51" i="1"/>
  <c r="AP51" i="1"/>
  <c r="AQ51" i="1"/>
  <c r="AS51" i="1"/>
  <c r="AT51" i="1"/>
  <c r="AW51" i="1"/>
  <c r="AX51" i="1"/>
  <c r="AZ51" i="1"/>
  <c r="BA51" i="1"/>
  <c r="BD51" i="1"/>
  <c r="BE51" i="1"/>
  <c r="BF51" i="1"/>
  <c r="BH51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M52" i="1" s="1"/>
  <c r="AJ52" i="1"/>
  <c r="AK52" i="1"/>
  <c r="AL52" i="1"/>
  <c r="AN52" i="1"/>
  <c r="AO52" i="1"/>
  <c r="AP52" i="1"/>
  <c r="AQ52" i="1"/>
  <c r="AS52" i="1"/>
  <c r="AT52" i="1"/>
  <c r="AV52" i="1"/>
  <c r="AW52" i="1"/>
  <c r="AX52" i="1"/>
  <c r="AY52" i="1"/>
  <c r="AZ52" i="1"/>
  <c r="BA52" i="1"/>
  <c r="BD52" i="1"/>
  <c r="BE52" i="1"/>
  <c r="BF52" i="1"/>
  <c r="BH52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V53" i="1" s="1"/>
  <c r="AJ53" i="1"/>
  <c r="AK53" i="1"/>
  <c r="AL53" i="1"/>
  <c r="AM53" i="1" s="1"/>
  <c r="AN53" i="1"/>
  <c r="AO53" i="1"/>
  <c r="AP53" i="1"/>
  <c r="AQ53" i="1"/>
  <c r="AS53" i="1"/>
  <c r="AT53" i="1"/>
  <c r="AW53" i="1"/>
  <c r="AX53" i="1"/>
  <c r="AY53" i="1"/>
  <c r="AZ53" i="1"/>
  <c r="BA53" i="1"/>
  <c r="BD53" i="1"/>
  <c r="BE53" i="1"/>
  <c r="BF53" i="1"/>
  <c r="BH53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S54" i="1"/>
  <c r="AT54" i="1"/>
  <c r="AW54" i="1"/>
  <c r="AX54" i="1"/>
  <c r="AZ54" i="1"/>
  <c r="BA54" i="1"/>
  <c r="BD54" i="1"/>
  <c r="BE54" i="1"/>
  <c r="BF54" i="1"/>
  <c r="BH54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V55" i="1" s="1"/>
  <c r="AJ55" i="1"/>
  <c r="AK55" i="1"/>
  <c r="AL55" i="1"/>
  <c r="AM55" i="1"/>
  <c r="AN55" i="1"/>
  <c r="AO55" i="1"/>
  <c r="AP55" i="1"/>
  <c r="AQ55" i="1"/>
  <c r="AS55" i="1"/>
  <c r="AT55" i="1"/>
  <c r="AW55" i="1"/>
  <c r="AX55" i="1"/>
  <c r="AY55" i="1"/>
  <c r="AZ55" i="1"/>
  <c r="BA55" i="1"/>
  <c r="BD55" i="1"/>
  <c r="BE55" i="1"/>
  <c r="BF55" i="1"/>
  <c r="BH55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M56" i="1" s="1"/>
  <c r="AJ56" i="1"/>
  <c r="AK56" i="1"/>
  <c r="AL56" i="1"/>
  <c r="AN56" i="1"/>
  <c r="AO56" i="1"/>
  <c r="AP56" i="1"/>
  <c r="AQ56" i="1"/>
  <c r="AS56" i="1"/>
  <c r="AT56" i="1"/>
  <c r="AV56" i="1"/>
  <c r="AW56" i="1"/>
  <c r="AX56" i="1"/>
  <c r="AY56" i="1"/>
  <c r="AZ56" i="1"/>
  <c r="BA56" i="1"/>
  <c r="BD56" i="1"/>
  <c r="BE56" i="1"/>
  <c r="BF56" i="1"/>
  <c r="BH56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N57" i="1"/>
  <c r="AO57" i="1"/>
  <c r="AP57" i="1"/>
  <c r="AQ57" i="1"/>
  <c r="AS57" i="1"/>
  <c r="AT57" i="1"/>
  <c r="AV57" i="1"/>
  <c r="AW57" i="1"/>
  <c r="AX57" i="1"/>
  <c r="BA57" i="1"/>
  <c r="BD57" i="1"/>
  <c r="BE57" i="1"/>
  <c r="BF57" i="1"/>
  <c r="BH57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M58" i="1" s="1"/>
  <c r="AJ58" i="1"/>
  <c r="AK58" i="1"/>
  <c r="AL58" i="1"/>
  <c r="AN58" i="1"/>
  <c r="AO58" i="1"/>
  <c r="AP58" i="1"/>
  <c r="AQ58" i="1"/>
  <c r="AS58" i="1"/>
  <c r="AT58" i="1"/>
  <c r="AV58" i="1"/>
  <c r="AW58" i="1"/>
  <c r="AX58" i="1"/>
  <c r="AY58" i="1"/>
  <c r="AZ58" i="1"/>
  <c r="BA58" i="1"/>
  <c r="BD58" i="1"/>
  <c r="BE58" i="1"/>
  <c r="BF58" i="1"/>
  <c r="BH58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S59" i="1"/>
  <c r="AT59" i="1"/>
  <c r="AW59" i="1"/>
  <c r="AX59" i="1"/>
  <c r="AZ59" i="1"/>
  <c r="BA59" i="1"/>
  <c r="BD59" i="1"/>
  <c r="BE59" i="1"/>
  <c r="BF59" i="1"/>
  <c r="BH59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V60" i="1" s="1"/>
  <c r="AJ60" i="1"/>
  <c r="AY60" i="1" s="1"/>
  <c r="AK60" i="1"/>
  <c r="AL60" i="1"/>
  <c r="AM60" i="1"/>
  <c r="AN60" i="1"/>
  <c r="AO60" i="1"/>
  <c r="AP60" i="1"/>
  <c r="AQ60" i="1"/>
  <c r="AS60" i="1"/>
  <c r="AT60" i="1"/>
  <c r="AW60" i="1"/>
  <c r="AX60" i="1"/>
  <c r="AZ60" i="1"/>
  <c r="BA60" i="1"/>
  <c r="BD60" i="1"/>
  <c r="BE60" i="1"/>
  <c r="BF60" i="1"/>
  <c r="BH60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M61" i="1" s="1"/>
  <c r="AJ61" i="1"/>
  <c r="AK61" i="1"/>
  <c r="AL61" i="1"/>
  <c r="AN61" i="1"/>
  <c r="AO61" i="1"/>
  <c r="AP61" i="1"/>
  <c r="AQ61" i="1"/>
  <c r="AS61" i="1"/>
  <c r="AT61" i="1"/>
  <c r="AV61" i="1"/>
  <c r="AW61" i="1"/>
  <c r="AX61" i="1"/>
  <c r="AY61" i="1"/>
  <c r="AZ61" i="1"/>
  <c r="BA61" i="1"/>
  <c r="BD61" i="1"/>
  <c r="BE61" i="1"/>
  <c r="BF61" i="1"/>
  <c r="BH61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N62" i="1"/>
  <c r="AO62" i="1"/>
  <c r="AP62" i="1"/>
  <c r="AQ62" i="1"/>
  <c r="AS62" i="1"/>
  <c r="AT62" i="1"/>
  <c r="AW62" i="1"/>
  <c r="AX62" i="1"/>
  <c r="AY62" i="1"/>
  <c r="AZ62" i="1"/>
  <c r="BA62" i="1"/>
  <c r="BD62" i="1"/>
  <c r="BE62" i="1"/>
  <c r="BF62" i="1"/>
  <c r="BH62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S63" i="1"/>
  <c r="AT63" i="1"/>
  <c r="AW63" i="1"/>
  <c r="AX63" i="1"/>
  <c r="AZ63" i="1"/>
  <c r="BA63" i="1"/>
  <c r="BD63" i="1"/>
  <c r="BE63" i="1"/>
  <c r="BF63" i="1"/>
  <c r="BH63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N64" i="1"/>
  <c r="AO64" i="1"/>
  <c r="AP64" i="1"/>
  <c r="AQ64" i="1"/>
  <c r="AS64" i="1"/>
  <c r="AT64" i="1"/>
  <c r="AV64" i="1"/>
  <c r="AW64" i="1"/>
  <c r="AX64" i="1"/>
  <c r="AY64" i="1"/>
  <c r="AZ64" i="1"/>
  <c r="BA64" i="1"/>
  <c r="BD64" i="1"/>
  <c r="BE64" i="1"/>
  <c r="BF64" i="1"/>
  <c r="BH64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M65" i="1" s="1"/>
  <c r="AJ65" i="1"/>
  <c r="AK65" i="1"/>
  <c r="AL65" i="1"/>
  <c r="AN65" i="1"/>
  <c r="AO65" i="1"/>
  <c r="AP65" i="1"/>
  <c r="AQ65" i="1"/>
  <c r="AS65" i="1"/>
  <c r="AT65" i="1"/>
  <c r="AW65" i="1"/>
  <c r="AX65" i="1"/>
  <c r="AY65" i="1"/>
  <c r="AZ65" i="1"/>
  <c r="BA65" i="1"/>
  <c r="BD65" i="1"/>
  <c r="BE65" i="1"/>
  <c r="BF65" i="1"/>
  <c r="BH65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V66" i="1" s="1"/>
  <c r="AK66" i="1"/>
  <c r="AL66" i="1"/>
  <c r="AM66" i="1"/>
  <c r="AN66" i="1"/>
  <c r="AO66" i="1"/>
  <c r="AP66" i="1"/>
  <c r="AQ66" i="1"/>
  <c r="AS66" i="1"/>
  <c r="AT66" i="1"/>
  <c r="AW66" i="1"/>
  <c r="AX66" i="1"/>
  <c r="AZ66" i="1"/>
  <c r="BA66" i="1"/>
  <c r="BD66" i="1"/>
  <c r="BE66" i="1"/>
  <c r="BF66" i="1"/>
  <c r="BH66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S67" i="1"/>
  <c r="AT67" i="1"/>
  <c r="AV67" i="1"/>
  <c r="AW67" i="1"/>
  <c r="AX67" i="1"/>
  <c r="AY67" i="1"/>
  <c r="AZ67" i="1"/>
  <c r="BA67" i="1"/>
  <c r="BD67" i="1"/>
  <c r="BE67" i="1"/>
  <c r="BF67" i="1"/>
  <c r="BH67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N68" i="1"/>
  <c r="AO68" i="1"/>
  <c r="AP68" i="1"/>
  <c r="AQ68" i="1"/>
  <c r="AS68" i="1"/>
  <c r="AT68" i="1"/>
  <c r="AW68" i="1"/>
  <c r="AX68" i="1"/>
  <c r="AZ68" i="1"/>
  <c r="BA68" i="1"/>
  <c r="BD68" i="1"/>
  <c r="BE68" i="1"/>
  <c r="BF68" i="1"/>
  <c r="BH68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M69" i="1" s="1"/>
  <c r="AJ69" i="1"/>
  <c r="AK69" i="1"/>
  <c r="AL69" i="1"/>
  <c r="AN69" i="1"/>
  <c r="AO69" i="1"/>
  <c r="AP69" i="1"/>
  <c r="AQ69" i="1"/>
  <c r="AS69" i="1"/>
  <c r="AT69" i="1"/>
  <c r="AW69" i="1"/>
  <c r="AX69" i="1"/>
  <c r="AY69" i="1"/>
  <c r="AZ69" i="1"/>
  <c r="BA69" i="1"/>
  <c r="BD69" i="1"/>
  <c r="BE69" i="1"/>
  <c r="BF69" i="1"/>
  <c r="BH69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V70" i="1" s="1"/>
  <c r="AK70" i="1"/>
  <c r="AL70" i="1"/>
  <c r="AM70" i="1"/>
  <c r="AN70" i="1"/>
  <c r="AO70" i="1"/>
  <c r="AP70" i="1"/>
  <c r="AQ70" i="1"/>
  <c r="AS70" i="1"/>
  <c r="AT70" i="1"/>
  <c r="AW70" i="1"/>
  <c r="AX70" i="1"/>
  <c r="AZ70" i="1"/>
  <c r="BA70" i="1"/>
  <c r="BD70" i="1"/>
  <c r="BE70" i="1"/>
  <c r="BF70" i="1"/>
  <c r="BH70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S71" i="1"/>
  <c r="AT71" i="1"/>
  <c r="AV71" i="1"/>
  <c r="AW71" i="1"/>
  <c r="AX71" i="1"/>
  <c r="AY71" i="1"/>
  <c r="AZ71" i="1"/>
  <c r="BA71" i="1"/>
  <c r="BD71" i="1"/>
  <c r="BE71" i="1"/>
  <c r="BF71" i="1"/>
  <c r="BH71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M72" i="1" s="1"/>
  <c r="AJ72" i="1"/>
  <c r="AK72" i="1"/>
  <c r="AL72" i="1"/>
  <c r="AN72" i="1"/>
  <c r="AO72" i="1"/>
  <c r="AP72" i="1"/>
  <c r="AQ72" i="1"/>
  <c r="AS72" i="1"/>
  <c r="AT72" i="1"/>
  <c r="AW72" i="1"/>
  <c r="AX72" i="1"/>
  <c r="AZ72" i="1"/>
  <c r="BA72" i="1"/>
  <c r="BD72" i="1"/>
  <c r="BE72" i="1"/>
  <c r="BF72" i="1"/>
  <c r="BH72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Y73" i="1" s="1"/>
  <c r="AJ73" i="1"/>
  <c r="AK73" i="1"/>
  <c r="AL73" i="1"/>
  <c r="AN73" i="1"/>
  <c r="AO73" i="1"/>
  <c r="AP73" i="1"/>
  <c r="AQ73" i="1"/>
  <c r="AS73" i="1"/>
  <c r="AT73" i="1"/>
  <c r="AW73" i="1"/>
  <c r="AX73" i="1"/>
  <c r="AZ73" i="1"/>
  <c r="BA73" i="1"/>
  <c r="BD73" i="1"/>
  <c r="BE73" i="1"/>
  <c r="BF73" i="1"/>
  <c r="BH73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M74" i="1" s="1"/>
  <c r="AJ74" i="1"/>
  <c r="AY74" i="1" s="1"/>
  <c r="AK74" i="1"/>
  <c r="AL74" i="1"/>
  <c r="AN74" i="1"/>
  <c r="AO74" i="1"/>
  <c r="AP74" i="1"/>
  <c r="AQ74" i="1"/>
  <c r="AS74" i="1"/>
  <c r="AT74" i="1"/>
  <c r="AW74" i="1"/>
  <c r="AX74" i="1"/>
  <c r="AZ74" i="1"/>
  <c r="BA74" i="1"/>
  <c r="BD74" i="1"/>
  <c r="BE74" i="1"/>
  <c r="BF74" i="1"/>
  <c r="BH74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V75" i="1" s="1"/>
  <c r="AK75" i="1"/>
  <c r="AL75" i="1"/>
  <c r="AM75" i="1"/>
  <c r="AN75" i="1"/>
  <c r="AO75" i="1"/>
  <c r="AP75" i="1"/>
  <c r="AQ75" i="1"/>
  <c r="AS75" i="1"/>
  <c r="AT75" i="1"/>
  <c r="AW75" i="1"/>
  <c r="AX75" i="1"/>
  <c r="AZ75" i="1"/>
  <c r="BA75" i="1"/>
  <c r="BD75" i="1"/>
  <c r="BE75" i="1"/>
  <c r="BF75" i="1"/>
  <c r="BH75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S76" i="1"/>
  <c r="AT76" i="1"/>
  <c r="AV76" i="1"/>
  <c r="AW76" i="1"/>
  <c r="AX76" i="1"/>
  <c r="AY76" i="1"/>
  <c r="AZ76" i="1"/>
  <c r="BA76" i="1"/>
  <c r="BD76" i="1"/>
  <c r="BE76" i="1"/>
  <c r="BF76" i="1"/>
  <c r="BH76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N77" i="1"/>
  <c r="AO77" i="1"/>
  <c r="AP77" i="1"/>
  <c r="AQ77" i="1"/>
  <c r="AS77" i="1"/>
  <c r="AT77" i="1"/>
  <c r="AW77" i="1"/>
  <c r="AX77" i="1"/>
  <c r="AZ77" i="1"/>
  <c r="BA77" i="1"/>
  <c r="BD77" i="1"/>
  <c r="BE77" i="1"/>
  <c r="BF77" i="1"/>
  <c r="BH77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M78" i="1" s="1"/>
  <c r="AJ78" i="1"/>
  <c r="AY78" i="1" s="1"/>
  <c r="AK78" i="1"/>
  <c r="AL78" i="1"/>
  <c r="AN78" i="1"/>
  <c r="AO78" i="1"/>
  <c r="AP78" i="1"/>
  <c r="AQ78" i="1"/>
  <c r="AS78" i="1"/>
  <c r="AT78" i="1"/>
  <c r="AW78" i="1"/>
  <c r="AX78" i="1"/>
  <c r="AZ78" i="1"/>
  <c r="BA78" i="1"/>
  <c r="BD78" i="1"/>
  <c r="BE78" i="1"/>
  <c r="BF78" i="1"/>
  <c r="BH78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V79" i="1" s="1"/>
  <c r="AK79" i="1"/>
  <c r="AL79" i="1"/>
  <c r="AM79" i="1"/>
  <c r="AN79" i="1"/>
  <c r="AO79" i="1"/>
  <c r="AP79" i="1"/>
  <c r="AQ79" i="1"/>
  <c r="AS79" i="1"/>
  <c r="AT79" i="1"/>
  <c r="AW79" i="1"/>
  <c r="AX79" i="1"/>
  <c r="AZ79" i="1"/>
  <c r="BA79" i="1"/>
  <c r="BD79" i="1"/>
  <c r="BE79" i="1"/>
  <c r="BF79" i="1"/>
  <c r="BH79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S80" i="1"/>
  <c r="AT80" i="1"/>
  <c r="AV80" i="1"/>
  <c r="AW80" i="1"/>
  <c r="AX80" i="1"/>
  <c r="AY80" i="1"/>
  <c r="AZ80" i="1"/>
  <c r="BA80" i="1"/>
  <c r="BD80" i="1"/>
  <c r="BE80" i="1"/>
  <c r="BF80" i="1"/>
  <c r="BH80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Y81" i="1" s="1"/>
  <c r="AJ81" i="1"/>
  <c r="AK81" i="1"/>
  <c r="AL81" i="1"/>
  <c r="AN81" i="1"/>
  <c r="AO81" i="1"/>
  <c r="AP81" i="1"/>
  <c r="AQ81" i="1"/>
  <c r="AS81" i="1"/>
  <c r="AT81" i="1"/>
  <c r="AW81" i="1"/>
  <c r="AX81" i="1"/>
  <c r="AZ81" i="1"/>
  <c r="BA81" i="1"/>
  <c r="BD81" i="1"/>
  <c r="BE81" i="1"/>
  <c r="BF81" i="1"/>
  <c r="BH81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M82" i="1" s="1"/>
  <c r="AJ82" i="1"/>
  <c r="AY82" i="1" s="1"/>
  <c r="AK82" i="1"/>
  <c r="AL82" i="1"/>
  <c r="AN82" i="1"/>
  <c r="AO82" i="1"/>
  <c r="AP82" i="1"/>
  <c r="AQ82" i="1"/>
  <c r="AS82" i="1"/>
  <c r="AT82" i="1"/>
  <c r="AW82" i="1"/>
  <c r="AX82" i="1"/>
  <c r="AZ82" i="1"/>
  <c r="BA82" i="1"/>
  <c r="BD82" i="1"/>
  <c r="BE82" i="1"/>
  <c r="BF82" i="1"/>
  <c r="BH82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V83" i="1" s="1"/>
  <c r="AK83" i="1"/>
  <c r="AL83" i="1"/>
  <c r="AM83" i="1"/>
  <c r="AN83" i="1"/>
  <c r="AO83" i="1"/>
  <c r="AP83" i="1"/>
  <c r="AQ83" i="1"/>
  <c r="AS83" i="1"/>
  <c r="AT83" i="1"/>
  <c r="AW83" i="1"/>
  <c r="AX83" i="1"/>
  <c r="AZ83" i="1"/>
  <c r="BA83" i="1"/>
  <c r="BD83" i="1"/>
  <c r="BE83" i="1"/>
  <c r="BF83" i="1"/>
  <c r="BH83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Y84" i="1" s="1"/>
  <c r="AK84" i="1"/>
  <c r="AL84" i="1"/>
  <c r="AM84" i="1"/>
  <c r="AN84" i="1"/>
  <c r="AO84" i="1"/>
  <c r="AP84" i="1"/>
  <c r="AQ84" i="1"/>
  <c r="AS84" i="1"/>
  <c r="AT84" i="1"/>
  <c r="AV84" i="1"/>
  <c r="AW84" i="1"/>
  <c r="AX84" i="1"/>
  <c r="AZ84" i="1"/>
  <c r="BA84" i="1"/>
  <c r="BD84" i="1"/>
  <c r="BE84" i="1"/>
  <c r="BF84" i="1"/>
  <c r="BH84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N85" i="1"/>
  <c r="AO85" i="1"/>
  <c r="AP85" i="1"/>
  <c r="AQ85" i="1"/>
  <c r="AS85" i="1"/>
  <c r="AT85" i="1"/>
  <c r="AW85" i="1"/>
  <c r="AX85" i="1"/>
  <c r="AY85" i="1"/>
  <c r="AZ85" i="1"/>
  <c r="BA85" i="1"/>
  <c r="BD85" i="1"/>
  <c r="BE85" i="1"/>
  <c r="BF85" i="1"/>
  <c r="BH85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Y86" i="1" s="1"/>
  <c r="AJ86" i="1"/>
  <c r="AK86" i="1"/>
  <c r="AL86" i="1"/>
  <c r="AN86" i="1"/>
  <c r="AO86" i="1"/>
  <c r="AP86" i="1"/>
  <c r="AQ86" i="1"/>
  <c r="AS86" i="1"/>
  <c r="AT86" i="1"/>
  <c r="AW86" i="1"/>
  <c r="AX86" i="1"/>
  <c r="AZ86" i="1"/>
  <c r="BA86" i="1"/>
  <c r="BD86" i="1"/>
  <c r="BE86" i="1"/>
  <c r="BF86" i="1"/>
  <c r="BH86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N87" i="1"/>
  <c r="AO87" i="1"/>
  <c r="AP87" i="1"/>
  <c r="AQ87" i="1"/>
  <c r="AS87" i="1"/>
  <c r="AT87" i="1"/>
  <c r="AV87" i="1"/>
  <c r="AW87" i="1"/>
  <c r="AX87" i="1"/>
  <c r="AZ87" i="1"/>
  <c r="BA87" i="1"/>
  <c r="BD87" i="1"/>
  <c r="BE87" i="1"/>
  <c r="BF87" i="1"/>
  <c r="BH87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V88" i="1" s="1"/>
  <c r="AK88" i="1"/>
  <c r="AL88" i="1"/>
  <c r="AM88" i="1"/>
  <c r="AN88" i="1"/>
  <c r="AO88" i="1"/>
  <c r="AP88" i="1"/>
  <c r="AQ88" i="1"/>
  <c r="AS88" i="1"/>
  <c r="AT88" i="1"/>
  <c r="AW88" i="1"/>
  <c r="AX88" i="1"/>
  <c r="AZ88" i="1"/>
  <c r="BA88" i="1"/>
  <c r="BD88" i="1"/>
  <c r="BE88" i="1"/>
  <c r="BF88" i="1"/>
  <c r="BH88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S89" i="1"/>
  <c r="AT89" i="1"/>
  <c r="AV89" i="1"/>
  <c r="AW89" i="1"/>
  <c r="AX89" i="1"/>
  <c r="AY89" i="1"/>
  <c r="AZ89" i="1"/>
  <c r="BA89" i="1"/>
  <c r="BD89" i="1"/>
  <c r="BE89" i="1"/>
  <c r="BF89" i="1"/>
  <c r="BH89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Y90" i="1" s="1"/>
  <c r="AK90" i="1"/>
  <c r="AL90" i="1"/>
  <c r="AN90" i="1"/>
  <c r="AO90" i="1"/>
  <c r="AP90" i="1"/>
  <c r="AQ90" i="1"/>
  <c r="AS90" i="1"/>
  <c r="AT90" i="1"/>
  <c r="AW90" i="1"/>
  <c r="AX90" i="1"/>
  <c r="AZ90" i="1"/>
  <c r="BA90" i="1"/>
  <c r="BD90" i="1"/>
  <c r="BE90" i="1"/>
  <c r="BF90" i="1"/>
  <c r="BH90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N91" i="1"/>
  <c r="AO91" i="1"/>
  <c r="AP91" i="1"/>
  <c r="AQ91" i="1"/>
  <c r="AS91" i="1"/>
  <c r="AT91" i="1"/>
  <c r="AW91" i="1"/>
  <c r="AX91" i="1"/>
  <c r="AY91" i="1"/>
  <c r="AZ91" i="1"/>
  <c r="BA91" i="1"/>
  <c r="BD91" i="1"/>
  <c r="BE91" i="1"/>
  <c r="BF91" i="1"/>
  <c r="BH91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Y92" i="1" s="1"/>
  <c r="AK92" i="1"/>
  <c r="AL92" i="1"/>
  <c r="AM92" i="1"/>
  <c r="AN92" i="1"/>
  <c r="AO92" i="1"/>
  <c r="AP92" i="1"/>
  <c r="AQ92" i="1"/>
  <c r="AS92" i="1"/>
  <c r="AT92" i="1"/>
  <c r="AW92" i="1"/>
  <c r="AX92" i="1"/>
  <c r="AZ92" i="1"/>
  <c r="BA92" i="1"/>
  <c r="BD92" i="1"/>
  <c r="BE92" i="1"/>
  <c r="BF92" i="1"/>
  <c r="BH92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 s="1"/>
  <c r="AN93" i="1"/>
  <c r="AO93" i="1"/>
  <c r="AP93" i="1"/>
  <c r="AQ93" i="1"/>
  <c r="AS93" i="1"/>
  <c r="AT93" i="1"/>
  <c r="AV93" i="1"/>
  <c r="AW93" i="1"/>
  <c r="AX93" i="1"/>
  <c r="AY93" i="1"/>
  <c r="AZ93" i="1"/>
  <c r="BA93" i="1"/>
  <c r="BD93" i="1"/>
  <c r="BE93" i="1"/>
  <c r="BF93" i="1"/>
  <c r="BH93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M94" i="1" s="1"/>
  <c r="AJ94" i="1"/>
  <c r="AK94" i="1"/>
  <c r="AL94" i="1"/>
  <c r="AN94" i="1"/>
  <c r="AO94" i="1"/>
  <c r="AP94" i="1"/>
  <c r="AQ94" i="1"/>
  <c r="AS94" i="1"/>
  <c r="AT94" i="1"/>
  <c r="AW94" i="1"/>
  <c r="AX94" i="1"/>
  <c r="AZ94" i="1"/>
  <c r="BA94" i="1"/>
  <c r="BD94" i="1"/>
  <c r="BE94" i="1"/>
  <c r="BF94" i="1"/>
  <c r="BH94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Y95" i="1" s="1"/>
  <c r="AK95" i="1"/>
  <c r="AL95" i="1"/>
  <c r="AN95" i="1"/>
  <c r="AO95" i="1"/>
  <c r="AP95" i="1"/>
  <c r="AQ95" i="1"/>
  <c r="AS95" i="1"/>
  <c r="AT95" i="1"/>
  <c r="AW95" i="1"/>
  <c r="AX95" i="1"/>
  <c r="AZ95" i="1"/>
  <c r="BA95" i="1"/>
  <c r="BD95" i="1"/>
  <c r="BE95" i="1"/>
  <c r="BF95" i="1"/>
  <c r="BH95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M96" i="1" s="1"/>
  <c r="AJ96" i="1"/>
  <c r="AK96" i="1"/>
  <c r="AL96" i="1"/>
  <c r="AN96" i="1"/>
  <c r="AO96" i="1"/>
  <c r="AP96" i="1"/>
  <c r="AQ96" i="1"/>
  <c r="AS96" i="1"/>
  <c r="AT96" i="1"/>
  <c r="AV96" i="1"/>
  <c r="AW96" i="1"/>
  <c r="AX96" i="1"/>
  <c r="AY96" i="1"/>
  <c r="AZ96" i="1"/>
  <c r="BA96" i="1"/>
  <c r="BD96" i="1"/>
  <c r="BE96" i="1"/>
  <c r="BF96" i="1"/>
  <c r="BH96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M97" i="1" s="1"/>
  <c r="AJ97" i="1"/>
  <c r="AK97" i="1"/>
  <c r="AL97" i="1"/>
  <c r="AN97" i="1"/>
  <c r="AO97" i="1"/>
  <c r="AP97" i="1"/>
  <c r="AQ97" i="1"/>
  <c r="AS97" i="1"/>
  <c r="AT97" i="1"/>
  <c r="AW97" i="1"/>
  <c r="AX97" i="1"/>
  <c r="AY97" i="1"/>
  <c r="AZ97" i="1"/>
  <c r="BA97" i="1"/>
  <c r="BD97" i="1"/>
  <c r="BE97" i="1"/>
  <c r="BF97" i="1"/>
  <c r="BH97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S98" i="1"/>
  <c r="AT98" i="1"/>
  <c r="AW98" i="1"/>
  <c r="AX98" i="1"/>
  <c r="AZ98" i="1"/>
  <c r="BA98" i="1"/>
  <c r="BD98" i="1"/>
  <c r="BE98" i="1"/>
  <c r="BF98" i="1"/>
  <c r="BH98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Y99" i="1" s="1"/>
  <c r="AK99" i="1"/>
  <c r="AL99" i="1"/>
  <c r="AM99" i="1"/>
  <c r="AN99" i="1"/>
  <c r="AO99" i="1"/>
  <c r="AP99" i="1"/>
  <c r="AQ99" i="1"/>
  <c r="AS99" i="1"/>
  <c r="AT99" i="1"/>
  <c r="AW99" i="1"/>
  <c r="AX99" i="1"/>
  <c r="AZ99" i="1"/>
  <c r="BA99" i="1"/>
  <c r="BD99" i="1"/>
  <c r="BE99" i="1"/>
  <c r="BF99" i="1"/>
  <c r="BH99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M100" i="1" s="1"/>
  <c r="AJ100" i="1"/>
  <c r="AK100" i="1"/>
  <c r="AL100" i="1"/>
  <c r="AN100" i="1"/>
  <c r="AO100" i="1"/>
  <c r="AP100" i="1"/>
  <c r="AQ100" i="1"/>
  <c r="AS100" i="1"/>
  <c r="AT100" i="1"/>
  <c r="AV100" i="1"/>
  <c r="AW100" i="1"/>
  <c r="AX100" i="1"/>
  <c r="AY100" i="1"/>
  <c r="AZ100" i="1"/>
  <c r="BA100" i="1"/>
  <c r="BD100" i="1"/>
  <c r="BE100" i="1"/>
  <c r="BF100" i="1"/>
  <c r="BH100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S101" i="1"/>
  <c r="AT101" i="1"/>
  <c r="AW101" i="1"/>
  <c r="AX101" i="1"/>
  <c r="AZ101" i="1"/>
  <c r="BA101" i="1"/>
  <c r="BD101" i="1"/>
  <c r="BE101" i="1"/>
  <c r="BF101" i="1"/>
  <c r="BH101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S102" i="1"/>
  <c r="AT102" i="1"/>
  <c r="AV102" i="1"/>
  <c r="AW102" i="1"/>
  <c r="AX102" i="1"/>
  <c r="AY102" i="1"/>
  <c r="AZ102" i="1"/>
  <c r="BA102" i="1"/>
  <c r="BD102" i="1"/>
  <c r="BE102" i="1"/>
  <c r="BF102" i="1"/>
  <c r="BH102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 s="1"/>
  <c r="AN103" i="1"/>
  <c r="AO103" i="1"/>
  <c r="AP103" i="1"/>
  <c r="AQ103" i="1"/>
  <c r="AS103" i="1"/>
  <c r="AT103" i="1"/>
  <c r="AW103" i="1"/>
  <c r="AX103" i="1"/>
  <c r="AZ103" i="1"/>
  <c r="BA103" i="1"/>
  <c r="BD103" i="1"/>
  <c r="BE103" i="1"/>
  <c r="BF103" i="1"/>
  <c r="BH103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S104" i="1"/>
  <c r="AT104" i="1"/>
  <c r="AW104" i="1"/>
  <c r="AX104" i="1"/>
  <c r="AZ104" i="1"/>
  <c r="BA104" i="1"/>
  <c r="BD104" i="1"/>
  <c r="BE104" i="1"/>
  <c r="BF104" i="1"/>
  <c r="BH104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Y105" i="1" s="1"/>
  <c r="AJ105" i="1"/>
  <c r="AK105" i="1"/>
  <c r="AL105" i="1"/>
  <c r="AM105" i="1"/>
  <c r="AN105" i="1"/>
  <c r="AO105" i="1"/>
  <c r="AP105" i="1"/>
  <c r="AQ105" i="1"/>
  <c r="AS105" i="1"/>
  <c r="AT105" i="1"/>
  <c r="AW105" i="1"/>
  <c r="AX105" i="1"/>
  <c r="AZ105" i="1"/>
  <c r="BA105" i="1"/>
  <c r="BD105" i="1"/>
  <c r="BE105" i="1"/>
  <c r="BF105" i="1"/>
  <c r="BH105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Y106" i="1" s="1"/>
  <c r="AJ106" i="1"/>
  <c r="AK106" i="1"/>
  <c r="AL106" i="1"/>
  <c r="AN106" i="1"/>
  <c r="AO106" i="1"/>
  <c r="AP106" i="1"/>
  <c r="AQ106" i="1"/>
  <c r="AS106" i="1"/>
  <c r="AT106" i="1"/>
  <c r="AW106" i="1"/>
  <c r="AX106" i="1"/>
  <c r="AZ106" i="1"/>
  <c r="BA106" i="1"/>
  <c r="BD106" i="1"/>
  <c r="BE106" i="1"/>
  <c r="BF106" i="1"/>
  <c r="BH106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M107" i="1" s="1"/>
  <c r="AJ107" i="1"/>
  <c r="AK107" i="1"/>
  <c r="AL107" i="1"/>
  <c r="AN107" i="1"/>
  <c r="AO107" i="1"/>
  <c r="AP107" i="1"/>
  <c r="AQ107" i="1"/>
  <c r="AS107" i="1"/>
  <c r="AT107" i="1"/>
  <c r="AW107" i="1"/>
  <c r="AX107" i="1"/>
  <c r="AY107" i="1"/>
  <c r="AZ107" i="1"/>
  <c r="BA107" i="1"/>
  <c r="BD107" i="1"/>
  <c r="BE107" i="1"/>
  <c r="BF107" i="1"/>
  <c r="BH107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S108" i="1"/>
  <c r="AT108" i="1"/>
  <c r="AV108" i="1"/>
  <c r="AW108" i="1"/>
  <c r="AX108" i="1"/>
  <c r="AY108" i="1"/>
  <c r="AZ108" i="1"/>
  <c r="BA108" i="1"/>
  <c r="BD108" i="1"/>
  <c r="BE108" i="1"/>
  <c r="BF108" i="1"/>
  <c r="BH108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V109" i="1" s="1"/>
  <c r="AJ109" i="1"/>
  <c r="AK109" i="1"/>
  <c r="AL109" i="1"/>
  <c r="AM109" i="1" s="1"/>
  <c r="AN109" i="1"/>
  <c r="AO109" i="1"/>
  <c r="AP109" i="1"/>
  <c r="AQ109" i="1"/>
  <c r="AS109" i="1"/>
  <c r="AT109" i="1"/>
  <c r="AW109" i="1"/>
  <c r="AX109" i="1"/>
  <c r="BA109" i="1"/>
  <c r="BD109" i="1"/>
  <c r="BE109" i="1"/>
  <c r="BF109" i="1"/>
  <c r="BH109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V110" i="1" s="1"/>
  <c r="AJ110" i="1"/>
  <c r="AY110" i="1" s="1"/>
  <c r="AK110" i="1"/>
  <c r="AL110" i="1"/>
  <c r="AM110" i="1" s="1"/>
  <c r="AN110" i="1"/>
  <c r="AO110" i="1"/>
  <c r="AP110" i="1"/>
  <c r="AQ110" i="1"/>
  <c r="AS110" i="1"/>
  <c r="AT110" i="1"/>
  <c r="AW110" i="1"/>
  <c r="AX110" i="1"/>
  <c r="AZ110" i="1"/>
  <c r="BA110" i="1"/>
  <c r="BD110" i="1"/>
  <c r="BE110" i="1"/>
  <c r="BF110" i="1"/>
  <c r="BH110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V111" i="1" s="1"/>
  <c r="AJ111" i="1"/>
  <c r="AY111" i="1" s="1"/>
  <c r="AK111" i="1"/>
  <c r="AL111" i="1"/>
  <c r="AM111" i="1"/>
  <c r="AN111" i="1"/>
  <c r="AO111" i="1"/>
  <c r="AP111" i="1"/>
  <c r="AQ111" i="1"/>
  <c r="AS111" i="1"/>
  <c r="AT111" i="1"/>
  <c r="AW111" i="1"/>
  <c r="AX111" i="1"/>
  <c r="AZ111" i="1"/>
  <c r="BA111" i="1"/>
  <c r="BD111" i="1"/>
  <c r="BE111" i="1"/>
  <c r="BF111" i="1"/>
  <c r="BH111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M112" i="1" s="1"/>
  <c r="AJ112" i="1"/>
  <c r="AK112" i="1"/>
  <c r="AL112" i="1"/>
  <c r="AN112" i="1"/>
  <c r="AO112" i="1"/>
  <c r="AP112" i="1"/>
  <c r="AQ112" i="1"/>
  <c r="AS112" i="1"/>
  <c r="AT112" i="1"/>
  <c r="AV112" i="1"/>
  <c r="AW112" i="1"/>
  <c r="AX112" i="1"/>
  <c r="AY112" i="1"/>
  <c r="AZ112" i="1"/>
  <c r="BA112" i="1"/>
  <c r="BD112" i="1"/>
  <c r="BE112" i="1"/>
  <c r="BF112" i="1"/>
  <c r="BH112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M113" i="1" s="1"/>
  <c r="AJ113" i="1"/>
  <c r="AK113" i="1"/>
  <c r="AL113" i="1"/>
  <c r="AN113" i="1"/>
  <c r="AO113" i="1"/>
  <c r="AP113" i="1"/>
  <c r="AQ113" i="1"/>
  <c r="AS113" i="1"/>
  <c r="AT113" i="1"/>
  <c r="AW113" i="1"/>
  <c r="AX113" i="1"/>
  <c r="AZ113" i="1"/>
  <c r="BA113" i="1"/>
  <c r="BD113" i="1"/>
  <c r="BE113" i="1"/>
  <c r="BF113" i="1"/>
  <c r="BH113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Y114" i="1" s="1"/>
  <c r="AK114" i="1"/>
  <c r="AL114" i="1"/>
  <c r="AM114" i="1"/>
  <c r="AN114" i="1"/>
  <c r="AO114" i="1"/>
  <c r="AP114" i="1"/>
  <c r="AQ114" i="1"/>
  <c r="AS114" i="1"/>
  <c r="AT114" i="1"/>
  <c r="AV114" i="1"/>
  <c r="AW114" i="1"/>
  <c r="AX114" i="1"/>
  <c r="AZ114" i="1"/>
  <c r="BA114" i="1"/>
  <c r="BD114" i="1"/>
  <c r="BE114" i="1"/>
  <c r="BF114" i="1"/>
  <c r="BH114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M115" i="1" s="1"/>
  <c r="AJ115" i="1"/>
  <c r="AK115" i="1"/>
  <c r="AL115" i="1"/>
  <c r="AN115" i="1"/>
  <c r="AO115" i="1"/>
  <c r="AP115" i="1"/>
  <c r="AQ115" i="1"/>
  <c r="AS115" i="1"/>
  <c r="AT115" i="1"/>
  <c r="AV115" i="1"/>
  <c r="AW115" i="1"/>
  <c r="AX115" i="1"/>
  <c r="AY115" i="1"/>
  <c r="AZ115" i="1"/>
  <c r="BA115" i="1"/>
  <c r="BD115" i="1"/>
  <c r="BE115" i="1"/>
  <c r="BF115" i="1"/>
  <c r="BH115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V116" i="1" s="1"/>
  <c r="AJ116" i="1"/>
  <c r="AK116" i="1"/>
  <c r="AL116" i="1"/>
  <c r="AN116" i="1"/>
  <c r="AO116" i="1"/>
  <c r="AP116" i="1"/>
  <c r="AQ116" i="1"/>
  <c r="AS116" i="1"/>
  <c r="AT116" i="1"/>
  <c r="AW116" i="1"/>
  <c r="AX116" i="1"/>
  <c r="AY116" i="1"/>
  <c r="AZ116" i="1"/>
  <c r="BA116" i="1"/>
  <c r="BD116" i="1"/>
  <c r="BE116" i="1"/>
  <c r="BF116" i="1"/>
  <c r="BH116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V117" i="1" s="1"/>
  <c r="AK117" i="1"/>
  <c r="AL117" i="1"/>
  <c r="AM117" i="1"/>
  <c r="AN117" i="1"/>
  <c r="AO117" i="1"/>
  <c r="AP117" i="1"/>
  <c r="AQ117" i="1"/>
  <c r="AS117" i="1"/>
  <c r="AT117" i="1"/>
  <c r="AW117" i="1"/>
  <c r="AX117" i="1"/>
  <c r="AZ117" i="1"/>
  <c r="BA117" i="1"/>
  <c r="BD117" i="1"/>
  <c r="BE117" i="1"/>
  <c r="BF117" i="1"/>
  <c r="BH117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S118" i="1"/>
  <c r="AT118" i="1"/>
  <c r="AV118" i="1"/>
  <c r="AW118" i="1"/>
  <c r="AX118" i="1"/>
  <c r="AY118" i="1"/>
  <c r="AZ118" i="1"/>
  <c r="BA118" i="1"/>
  <c r="BD118" i="1"/>
  <c r="BE118" i="1"/>
  <c r="BF118" i="1"/>
  <c r="BH118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Y119" i="1" s="1"/>
  <c r="AJ119" i="1"/>
  <c r="AV119" i="1" s="1"/>
  <c r="AK119" i="1"/>
  <c r="AL119" i="1"/>
  <c r="AN119" i="1"/>
  <c r="AO119" i="1"/>
  <c r="AP119" i="1"/>
  <c r="AQ119" i="1"/>
  <c r="AS119" i="1"/>
  <c r="AT119" i="1"/>
  <c r="AW119" i="1"/>
  <c r="AX119" i="1"/>
  <c r="AZ119" i="1"/>
  <c r="BA119" i="1"/>
  <c r="BD119" i="1"/>
  <c r="BE119" i="1"/>
  <c r="BF119" i="1"/>
  <c r="BH119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M120" i="1" s="1"/>
  <c r="AJ120" i="1"/>
  <c r="AK120" i="1"/>
  <c r="AL120" i="1"/>
  <c r="AN120" i="1"/>
  <c r="AO120" i="1"/>
  <c r="AP120" i="1"/>
  <c r="AQ120" i="1"/>
  <c r="AS120" i="1"/>
  <c r="AT120" i="1"/>
  <c r="AV120" i="1"/>
  <c r="AW120" i="1"/>
  <c r="AX120" i="1"/>
  <c r="AY120" i="1"/>
  <c r="AZ120" i="1"/>
  <c r="BA120" i="1"/>
  <c r="BD120" i="1"/>
  <c r="BE120" i="1"/>
  <c r="BF120" i="1"/>
  <c r="BH120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V121" i="1" s="1"/>
  <c r="AJ121" i="1"/>
  <c r="AK121" i="1"/>
  <c r="AL121" i="1"/>
  <c r="AN121" i="1"/>
  <c r="AO121" i="1"/>
  <c r="AP121" i="1"/>
  <c r="AQ121" i="1"/>
  <c r="AS121" i="1"/>
  <c r="AT121" i="1"/>
  <c r="AW121" i="1"/>
  <c r="AX121" i="1"/>
  <c r="AY121" i="1"/>
  <c r="AZ121" i="1"/>
  <c r="BA121" i="1"/>
  <c r="BD121" i="1"/>
  <c r="BE121" i="1"/>
  <c r="BF121" i="1"/>
  <c r="BH121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V122" i="1" s="1"/>
  <c r="AK122" i="1"/>
  <c r="AL122" i="1"/>
  <c r="AN122" i="1"/>
  <c r="AO122" i="1"/>
  <c r="AP122" i="1"/>
  <c r="AQ122" i="1"/>
  <c r="AS122" i="1"/>
  <c r="AT122" i="1"/>
  <c r="AW122" i="1"/>
  <c r="AX122" i="1"/>
  <c r="AZ122" i="1"/>
  <c r="BA122" i="1"/>
  <c r="BD122" i="1"/>
  <c r="BE122" i="1"/>
  <c r="BF122" i="1"/>
  <c r="BH122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V123" i="1" s="1"/>
  <c r="AK123" i="1"/>
  <c r="AL123" i="1"/>
  <c r="AM123" i="1"/>
  <c r="AN123" i="1"/>
  <c r="AO123" i="1"/>
  <c r="AP123" i="1"/>
  <c r="AQ123" i="1"/>
  <c r="AS123" i="1"/>
  <c r="AT123" i="1"/>
  <c r="AW123" i="1"/>
  <c r="AX123" i="1"/>
  <c r="AZ123" i="1"/>
  <c r="BA123" i="1"/>
  <c r="BD123" i="1"/>
  <c r="BE123" i="1"/>
  <c r="BF123" i="1"/>
  <c r="BH123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Y124" i="1" s="1"/>
  <c r="AK124" i="1"/>
  <c r="AL124" i="1"/>
  <c r="AM124" i="1"/>
  <c r="AN124" i="1"/>
  <c r="AO124" i="1"/>
  <c r="AP124" i="1"/>
  <c r="AQ124" i="1"/>
  <c r="AS124" i="1"/>
  <c r="AT124" i="1"/>
  <c r="AV124" i="1"/>
  <c r="AW124" i="1"/>
  <c r="AX124" i="1"/>
  <c r="AZ124" i="1"/>
  <c r="BA124" i="1"/>
  <c r="BD124" i="1"/>
  <c r="BE124" i="1"/>
  <c r="BF124" i="1"/>
  <c r="BH124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M125" i="1" s="1"/>
  <c r="AJ125" i="1"/>
  <c r="AK125" i="1"/>
  <c r="AL125" i="1"/>
  <c r="AN125" i="1"/>
  <c r="AO125" i="1"/>
  <c r="AP125" i="1"/>
  <c r="AQ125" i="1"/>
  <c r="AS125" i="1"/>
  <c r="AT125" i="1"/>
  <c r="AV125" i="1"/>
  <c r="AW125" i="1"/>
  <c r="AX125" i="1"/>
  <c r="AY125" i="1"/>
  <c r="AZ125" i="1"/>
  <c r="BA125" i="1"/>
  <c r="BD125" i="1"/>
  <c r="BE125" i="1"/>
  <c r="BF125" i="1"/>
  <c r="BH125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V126" i="1" s="1"/>
  <c r="AJ126" i="1"/>
  <c r="AK126" i="1"/>
  <c r="AL126" i="1"/>
  <c r="AN126" i="1"/>
  <c r="AO126" i="1"/>
  <c r="AP126" i="1"/>
  <c r="AQ126" i="1"/>
  <c r="AS126" i="1"/>
  <c r="AT126" i="1"/>
  <c r="AW126" i="1"/>
  <c r="AX126" i="1"/>
  <c r="AY126" i="1"/>
  <c r="AZ126" i="1"/>
  <c r="BA126" i="1"/>
  <c r="BD126" i="1"/>
  <c r="BE126" i="1"/>
  <c r="BF126" i="1"/>
  <c r="BH126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V127" i="1" s="1"/>
  <c r="AK127" i="1"/>
  <c r="AL127" i="1"/>
  <c r="AM127" i="1"/>
  <c r="AN127" i="1"/>
  <c r="AO127" i="1"/>
  <c r="AP127" i="1"/>
  <c r="AQ127" i="1"/>
  <c r="AS127" i="1"/>
  <c r="AT127" i="1"/>
  <c r="AW127" i="1"/>
  <c r="AX127" i="1"/>
  <c r="AZ127" i="1"/>
  <c r="BA127" i="1"/>
  <c r="BD127" i="1"/>
  <c r="BE127" i="1"/>
  <c r="BF127" i="1"/>
  <c r="BH127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Y128" i="1" s="1"/>
  <c r="AK128" i="1"/>
  <c r="AL128" i="1"/>
  <c r="AM128" i="1"/>
  <c r="AN128" i="1"/>
  <c r="AO128" i="1"/>
  <c r="AP128" i="1"/>
  <c r="AQ128" i="1"/>
  <c r="AS128" i="1"/>
  <c r="AT128" i="1"/>
  <c r="AV128" i="1"/>
  <c r="AW128" i="1"/>
  <c r="AX128" i="1"/>
  <c r="AZ128" i="1"/>
  <c r="BA128" i="1"/>
  <c r="BD128" i="1"/>
  <c r="BE128" i="1"/>
  <c r="BF128" i="1"/>
  <c r="BH128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M129" i="1" s="1"/>
  <c r="AJ129" i="1"/>
  <c r="AK129" i="1"/>
  <c r="AL129" i="1"/>
  <c r="AN129" i="1"/>
  <c r="AO129" i="1"/>
  <c r="AP129" i="1"/>
  <c r="AQ129" i="1"/>
  <c r="AS129" i="1"/>
  <c r="AT129" i="1"/>
  <c r="AV129" i="1"/>
  <c r="AW129" i="1"/>
  <c r="AX129" i="1"/>
  <c r="AY129" i="1"/>
  <c r="AZ129" i="1"/>
  <c r="BA129" i="1"/>
  <c r="BD129" i="1"/>
  <c r="BE129" i="1"/>
  <c r="BF129" i="1"/>
  <c r="BH129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V130" i="1" s="1"/>
  <c r="AJ130" i="1"/>
  <c r="AK130" i="1"/>
  <c r="AL130" i="1"/>
  <c r="AN130" i="1"/>
  <c r="AO130" i="1"/>
  <c r="AP130" i="1"/>
  <c r="AQ130" i="1"/>
  <c r="AS130" i="1"/>
  <c r="AT130" i="1"/>
  <c r="AW130" i="1"/>
  <c r="AX130" i="1"/>
  <c r="AY130" i="1"/>
  <c r="AZ130" i="1"/>
  <c r="BA130" i="1"/>
  <c r="BD130" i="1"/>
  <c r="BE130" i="1"/>
  <c r="BF130" i="1"/>
  <c r="BH130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V131" i="1" s="1"/>
  <c r="AK131" i="1"/>
  <c r="AL131" i="1"/>
  <c r="AM131" i="1"/>
  <c r="AN131" i="1"/>
  <c r="AO131" i="1"/>
  <c r="AP131" i="1"/>
  <c r="AQ131" i="1"/>
  <c r="AS131" i="1"/>
  <c r="AT131" i="1"/>
  <c r="AW131" i="1"/>
  <c r="AX131" i="1"/>
  <c r="AZ131" i="1"/>
  <c r="BA131" i="1"/>
  <c r="BD131" i="1"/>
  <c r="BE131" i="1"/>
  <c r="BF131" i="1"/>
  <c r="BH131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Y132" i="1" s="1"/>
  <c r="AK132" i="1"/>
  <c r="AL132" i="1"/>
  <c r="AM132" i="1"/>
  <c r="AN132" i="1"/>
  <c r="AO132" i="1"/>
  <c r="AP132" i="1"/>
  <c r="AQ132" i="1"/>
  <c r="AS132" i="1"/>
  <c r="AT132" i="1"/>
  <c r="AV132" i="1"/>
  <c r="AW132" i="1"/>
  <c r="AX132" i="1"/>
  <c r="AZ132" i="1"/>
  <c r="BA132" i="1"/>
  <c r="BD132" i="1"/>
  <c r="BE132" i="1"/>
  <c r="BF132" i="1"/>
  <c r="BH132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M133" i="1" s="1"/>
  <c r="AJ133" i="1"/>
  <c r="AK133" i="1"/>
  <c r="AL133" i="1"/>
  <c r="AN133" i="1"/>
  <c r="AO133" i="1"/>
  <c r="AP133" i="1"/>
  <c r="AQ133" i="1"/>
  <c r="AS133" i="1"/>
  <c r="AT133" i="1"/>
  <c r="AV133" i="1"/>
  <c r="AW133" i="1"/>
  <c r="AX133" i="1"/>
  <c r="AY133" i="1"/>
  <c r="AZ133" i="1"/>
  <c r="BA133" i="1"/>
  <c r="BD133" i="1"/>
  <c r="BE133" i="1"/>
  <c r="BF133" i="1"/>
  <c r="BH133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V134" i="1" s="1"/>
  <c r="AJ134" i="1"/>
  <c r="AK134" i="1"/>
  <c r="AL134" i="1"/>
  <c r="AN134" i="1"/>
  <c r="AO134" i="1"/>
  <c r="AP134" i="1"/>
  <c r="AQ134" i="1"/>
  <c r="AS134" i="1"/>
  <c r="AT134" i="1"/>
  <c r="AW134" i="1"/>
  <c r="AX134" i="1"/>
  <c r="AY134" i="1"/>
  <c r="AZ134" i="1"/>
  <c r="BA134" i="1"/>
  <c r="BD134" i="1"/>
  <c r="BE134" i="1"/>
  <c r="BF134" i="1"/>
  <c r="BH134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V135" i="1" s="1"/>
  <c r="AK135" i="1"/>
  <c r="AL135" i="1"/>
  <c r="AM135" i="1"/>
  <c r="AN135" i="1"/>
  <c r="AO135" i="1"/>
  <c r="AP135" i="1"/>
  <c r="AQ135" i="1"/>
  <c r="AS135" i="1"/>
  <c r="AT135" i="1"/>
  <c r="AW135" i="1"/>
  <c r="AX135" i="1"/>
  <c r="AZ135" i="1"/>
  <c r="BA135" i="1"/>
  <c r="BD135" i="1"/>
  <c r="BE135" i="1"/>
  <c r="BF135" i="1"/>
  <c r="BH135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Y136" i="1" s="1"/>
  <c r="AK136" i="1"/>
  <c r="AL136" i="1"/>
  <c r="AM136" i="1"/>
  <c r="AN136" i="1"/>
  <c r="AO136" i="1"/>
  <c r="AP136" i="1"/>
  <c r="AQ136" i="1"/>
  <c r="AS136" i="1"/>
  <c r="AT136" i="1"/>
  <c r="AV136" i="1"/>
  <c r="AW136" i="1"/>
  <c r="AX136" i="1"/>
  <c r="AZ136" i="1"/>
  <c r="BA136" i="1"/>
  <c r="BD136" i="1"/>
  <c r="BE136" i="1"/>
  <c r="BF136" i="1"/>
  <c r="BH136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M137" i="1" s="1"/>
  <c r="AJ137" i="1"/>
  <c r="AK137" i="1"/>
  <c r="AL137" i="1"/>
  <c r="AN137" i="1"/>
  <c r="AO137" i="1"/>
  <c r="AP137" i="1"/>
  <c r="AQ137" i="1"/>
  <c r="AS137" i="1"/>
  <c r="AT137" i="1"/>
  <c r="AV137" i="1"/>
  <c r="AW137" i="1"/>
  <c r="AX137" i="1"/>
  <c r="AY137" i="1"/>
  <c r="AZ137" i="1"/>
  <c r="BA137" i="1"/>
  <c r="BD137" i="1"/>
  <c r="BE137" i="1"/>
  <c r="BF137" i="1"/>
  <c r="BH137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V138" i="1" s="1"/>
  <c r="AJ138" i="1"/>
  <c r="AK138" i="1"/>
  <c r="AL138" i="1"/>
  <c r="AN138" i="1"/>
  <c r="AO138" i="1"/>
  <c r="AP138" i="1"/>
  <c r="AQ138" i="1"/>
  <c r="AS138" i="1"/>
  <c r="AT138" i="1"/>
  <c r="AW138" i="1"/>
  <c r="AX138" i="1"/>
  <c r="AY138" i="1"/>
  <c r="AZ138" i="1"/>
  <c r="BA138" i="1"/>
  <c r="BD138" i="1"/>
  <c r="BE138" i="1"/>
  <c r="BF138" i="1"/>
  <c r="BH138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V139" i="1" s="1"/>
  <c r="AK139" i="1"/>
  <c r="AL139" i="1"/>
  <c r="AM139" i="1"/>
  <c r="AN139" i="1"/>
  <c r="AO139" i="1"/>
  <c r="AP139" i="1"/>
  <c r="AQ139" i="1"/>
  <c r="AS139" i="1"/>
  <c r="AT139" i="1"/>
  <c r="AW139" i="1"/>
  <c r="AX139" i="1"/>
  <c r="AZ139" i="1"/>
  <c r="BA139" i="1"/>
  <c r="BD139" i="1"/>
  <c r="BE139" i="1"/>
  <c r="BF139" i="1"/>
  <c r="BH139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Y140" i="1" s="1"/>
  <c r="AK140" i="1"/>
  <c r="AL140" i="1"/>
  <c r="AM140" i="1"/>
  <c r="AN140" i="1"/>
  <c r="AO140" i="1"/>
  <c r="AP140" i="1"/>
  <c r="AQ140" i="1"/>
  <c r="AS140" i="1"/>
  <c r="AT140" i="1"/>
  <c r="AV140" i="1"/>
  <c r="AW140" i="1"/>
  <c r="AX140" i="1"/>
  <c r="AZ140" i="1"/>
  <c r="BA140" i="1"/>
  <c r="BD140" i="1"/>
  <c r="BE140" i="1"/>
  <c r="BF140" i="1"/>
  <c r="BH140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M141" i="1" s="1"/>
  <c r="AJ141" i="1"/>
  <c r="AK141" i="1"/>
  <c r="AL141" i="1"/>
  <c r="AN141" i="1"/>
  <c r="AO141" i="1"/>
  <c r="AP141" i="1"/>
  <c r="AQ141" i="1"/>
  <c r="AS141" i="1"/>
  <c r="AT141" i="1"/>
  <c r="AV141" i="1"/>
  <c r="AW141" i="1"/>
  <c r="AX141" i="1"/>
  <c r="AY141" i="1"/>
  <c r="AZ141" i="1"/>
  <c r="BA141" i="1"/>
  <c r="BD141" i="1"/>
  <c r="BE141" i="1"/>
  <c r="BF141" i="1"/>
  <c r="BH141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V142" i="1" s="1"/>
  <c r="AJ142" i="1"/>
  <c r="AK142" i="1"/>
  <c r="AL142" i="1"/>
  <c r="AN142" i="1"/>
  <c r="AO142" i="1"/>
  <c r="AP142" i="1"/>
  <c r="AQ142" i="1"/>
  <c r="AS142" i="1"/>
  <c r="AT142" i="1"/>
  <c r="AW142" i="1"/>
  <c r="AX142" i="1"/>
  <c r="AY142" i="1"/>
  <c r="AZ142" i="1"/>
  <c r="BA142" i="1"/>
  <c r="BD142" i="1"/>
  <c r="BE142" i="1"/>
  <c r="BF142" i="1"/>
  <c r="BH142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V143" i="1" s="1"/>
  <c r="AK143" i="1"/>
  <c r="AL143" i="1"/>
  <c r="AM143" i="1"/>
  <c r="AN143" i="1"/>
  <c r="AO143" i="1"/>
  <c r="AP143" i="1"/>
  <c r="AQ143" i="1"/>
  <c r="AS143" i="1"/>
  <c r="AT143" i="1"/>
  <c r="AW143" i="1"/>
  <c r="AX143" i="1"/>
  <c r="AZ143" i="1"/>
  <c r="BA143" i="1"/>
  <c r="BD143" i="1"/>
  <c r="BE143" i="1"/>
  <c r="BF143" i="1"/>
  <c r="BH143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Y144" i="1" s="1"/>
  <c r="AK144" i="1"/>
  <c r="AL144" i="1"/>
  <c r="AM144" i="1"/>
  <c r="AN144" i="1"/>
  <c r="AO144" i="1"/>
  <c r="AP144" i="1"/>
  <c r="AQ144" i="1"/>
  <c r="AS144" i="1"/>
  <c r="AT144" i="1"/>
  <c r="AV144" i="1"/>
  <c r="AW144" i="1"/>
  <c r="AX144" i="1"/>
  <c r="AZ144" i="1"/>
  <c r="BA144" i="1"/>
  <c r="BD144" i="1"/>
  <c r="BE144" i="1"/>
  <c r="BF144" i="1"/>
  <c r="BH144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M145" i="1" s="1"/>
  <c r="AJ145" i="1"/>
  <c r="AK145" i="1"/>
  <c r="AL145" i="1"/>
  <c r="AN145" i="1"/>
  <c r="AO145" i="1"/>
  <c r="AP145" i="1"/>
  <c r="AQ145" i="1"/>
  <c r="AS145" i="1"/>
  <c r="AT145" i="1"/>
  <c r="AV145" i="1"/>
  <c r="AW145" i="1"/>
  <c r="AX145" i="1"/>
  <c r="AY145" i="1"/>
  <c r="AZ145" i="1"/>
  <c r="BA145" i="1"/>
  <c r="BD145" i="1"/>
  <c r="BE145" i="1"/>
  <c r="BF145" i="1"/>
  <c r="BH145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V146" i="1" s="1"/>
  <c r="AJ146" i="1"/>
  <c r="AK146" i="1"/>
  <c r="AL146" i="1"/>
  <c r="AN146" i="1"/>
  <c r="AO146" i="1"/>
  <c r="AP146" i="1"/>
  <c r="AQ146" i="1"/>
  <c r="AS146" i="1"/>
  <c r="AT146" i="1"/>
  <c r="AW146" i="1"/>
  <c r="AX146" i="1"/>
  <c r="AY146" i="1"/>
  <c r="AZ146" i="1"/>
  <c r="BA146" i="1"/>
  <c r="BD146" i="1"/>
  <c r="BE146" i="1"/>
  <c r="BF146" i="1"/>
  <c r="BH146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V147" i="1" s="1"/>
  <c r="AK147" i="1"/>
  <c r="AL147" i="1"/>
  <c r="AM147" i="1"/>
  <c r="AN147" i="1"/>
  <c r="AO147" i="1"/>
  <c r="AP147" i="1"/>
  <c r="AQ147" i="1"/>
  <c r="AS147" i="1"/>
  <c r="AT147" i="1"/>
  <c r="AW147" i="1"/>
  <c r="AX147" i="1"/>
  <c r="AZ147" i="1"/>
  <c r="BA147" i="1"/>
  <c r="BD147" i="1"/>
  <c r="BE147" i="1"/>
  <c r="BF147" i="1"/>
  <c r="BH147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Y148" i="1" s="1"/>
  <c r="AK148" i="1"/>
  <c r="AL148" i="1"/>
  <c r="AM148" i="1"/>
  <c r="AN148" i="1"/>
  <c r="AO148" i="1"/>
  <c r="AP148" i="1"/>
  <c r="AQ148" i="1"/>
  <c r="AS148" i="1"/>
  <c r="AT148" i="1"/>
  <c r="AV148" i="1"/>
  <c r="AW148" i="1"/>
  <c r="AX148" i="1"/>
  <c r="AZ148" i="1"/>
  <c r="BA148" i="1"/>
  <c r="BD148" i="1"/>
  <c r="BE148" i="1"/>
  <c r="BF148" i="1"/>
  <c r="BH148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Y149" i="1" s="1"/>
  <c r="AJ149" i="1"/>
  <c r="AK149" i="1"/>
  <c r="AL149" i="1"/>
  <c r="AN149" i="1"/>
  <c r="AO149" i="1"/>
  <c r="AP149" i="1"/>
  <c r="AQ149" i="1"/>
  <c r="AS149" i="1"/>
  <c r="AT149" i="1"/>
  <c r="AW149" i="1"/>
  <c r="AX149" i="1"/>
  <c r="AZ149" i="1"/>
  <c r="BA149" i="1"/>
  <c r="BD149" i="1"/>
  <c r="BE149" i="1"/>
  <c r="BF149" i="1"/>
  <c r="BH149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V150" i="1" s="1"/>
  <c r="AJ150" i="1"/>
  <c r="AY150" i="1" s="1"/>
  <c r="AK150" i="1"/>
  <c r="AL150" i="1"/>
  <c r="AM150" i="1"/>
  <c r="AN150" i="1"/>
  <c r="AO150" i="1"/>
  <c r="AP150" i="1"/>
  <c r="AQ150" i="1"/>
  <c r="AS150" i="1"/>
  <c r="AT150" i="1"/>
  <c r="AW150" i="1"/>
  <c r="AX150" i="1"/>
  <c r="AZ150" i="1"/>
  <c r="BA150" i="1"/>
  <c r="BD150" i="1"/>
  <c r="BE150" i="1"/>
  <c r="BF150" i="1"/>
  <c r="BH150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M151" i="1" s="1"/>
  <c r="AJ151" i="1"/>
  <c r="AK151" i="1"/>
  <c r="AL151" i="1"/>
  <c r="AN151" i="1"/>
  <c r="AO151" i="1"/>
  <c r="AP151" i="1"/>
  <c r="AQ151" i="1"/>
  <c r="AS151" i="1"/>
  <c r="AT151" i="1"/>
  <c r="AV151" i="1"/>
  <c r="AW151" i="1"/>
  <c r="AX151" i="1"/>
  <c r="AY151" i="1"/>
  <c r="AZ151" i="1"/>
  <c r="BA151" i="1"/>
  <c r="BD151" i="1"/>
  <c r="BE151" i="1"/>
  <c r="BF151" i="1"/>
  <c r="BH151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M152" i="1" s="1"/>
  <c r="AJ152" i="1"/>
  <c r="AK152" i="1"/>
  <c r="AL152" i="1"/>
  <c r="AN152" i="1"/>
  <c r="AO152" i="1"/>
  <c r="AP152" i="1"/>
  <c r="AQ152" i="1"/>
  <c r="AS152" i="1"/>
  <c r="AT152" i="1"/>
  <c r="AW152" i="1"/>
  <c r="AX152" i="1"/>
  <c r="AY152" i="1"/>
  <c r="AZ152" i="1"/>
  <c r="BA152" i="1"/>
  <c r="BD152" i="1"/>
  <c r="BE152" i="1"/>
  <c r="BF152" i="1"/>
  <c r="BH152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V153" i="1" s="1"/>
  <c r="AJ153" i="1"/>
  <c r="AY153" i="1" s="1"/>
  <c r="AK153" i="1"/>
  <c r="AL153" i="1"/>
  <c r="AM153" i="1" s="1"/>
  <c r="AN153" i="1"/>
  <c r="AO153" i="1"/>
  <c r="AP153" i="1"/>
  <c r="AQ153" i="1"/>
  <c r="AS153" i="1"/>
  <c r="AT153" i="1"/>
  <c r="AW153" i="1"/>
  <c r="AX153" i="1"/>
  <c r="AZ153" i="1"/>
  <c r="BA153" i="1"/>
  <c r="BD153" i="1"/>
  <c r="BE153" i="1"/>
  <c r="BF153" i="1"/>
  <c r="BH153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N154" i="1"/>
  <c r="AO154" i="1"/>
  <c r="AP154" i="1"/>
  <c r="AQ154" i="1"/>
  <c r="AS154" i="1"/>
  <c r="AT154" i="1"/>
  <c r="AW154" i="1"/>
  <c r="AX154" i="1"/>
  <c r="AZ154" i="1"/>
  <c r="BA154" i="1"/>
  <c r="BD154" i="1"/>
  <c r="BE154" i="1"/>
  <c r="BF154" i="1"/>
  <c r="BH154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Y155" i="1" s="1"/>
  <c r="AJ155" i="1"/>
  <c r="AK155" i="1"/>
  <c r="AL155" i="1"/>
  <c r="AN155" i="1"/>
  <c r="AO155" i="1"/>
  <c r="AP155" i="1"/>
  <c r="AQ155" i="1"/>
  <c r="AS155" i="1"/>
  <c r="AT155" i="1"/>
  <c r="AW155" i="1"/>
  <c r="AX155" i="1"/>
  <c r="AZ155" i="1"/>
  <c r="BA155" i="1"/>
  <c r="BD155" i="1"/>
  <c r="BE155" i="1"/>
  <c r="BF155" i="1"/>
  <c r="BH155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V156" i="1" s="1"/>
  <c r="AJ156" i="1"/>
  <c r="AY156" i="1" s="1"/>
  <c r="AK156" i="1"/>
  <c r="AL156" i="1"/>
  <c r="AM156" i="1"/>
  <c r="AN156" i="1"/>
  <c r="AO156" i="1"/>
  <c r="AP156" i="1"/>
  <c r="AQ156" i="1"/>
  <c r="AS156" i="1"/>
  <c r="AT156" i="1"/>
  <c r="AW156" i="1"/>
  <c r="AX156" i="1"/>
  <c r="AZ156" i="1"/>
  <c r="BA156" i="1"/>
  <c r="BD156" i="1"/>
  <c r="BE156" i="1"/>
  <c r="BF156" i="1"/>
  <c r="BH156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M157" i="1" s="1"/>
  <c r="AJ157" i="1"/>
  <c r="AK157" i="1"/>
  <c r="AL157" i="1"/>
  <c r="AN157" i="1"/>
  <c r="AO157" i="1"/>
  <c r="AP157" i="1"/>
  <c r="AQ157" i="1"/>
  <c r="AS157" i="1"/>
  <c r="AT157" i="1"/>
  <c r="AV157" i="1"/>
  <c r="AW157" i="1"/>
  <c r="AX157" i="1"/>
  <c r="AY157" i="1"/>
  <c r="AZ157" i="1"/>
  <c r="BA157" i="1"/>
  <c r="BD157" i="1"/>
  <c r="BE157" i="1"/>
  <c r="BF157" i="1"/>
  <c r="BH157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M158" i="1" s="1"/>
  <c r="AJ158" i="1"/>
  <c r="AK158" i="1"/>
  <c r="AL158" i="1"/>
  <c r="AN158" i="1"/>
  <c r="AO158" i="1"/>
  <c r="AP158" i="1"/>
  <c r="AQ158" i="1"/>
  <c r="AS158" i="1"/>
  <c r="AT158" i="1"/>
  <c r="AW158" i="1"/>
  <c r="AX158" i="1"/>
  <c r="AY158" i="1"/>
  <c r="AZ158" i="1"/>
  <c r="BA158" i="1"/>
  <c r="BD158" i="1"/>
  <c r="BE158" i="1"/>
  <c r="BF158" i="1"/>
  <c r="BH158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V159" i="1" s="1"/>
  <c r="AJ159" i="1"/>
  <c r="AY159" i="1" s="1"/>
  <c r="AK159" i="1"/>
  <c r="AL159" i="1"/>
  <c r="AM159" i="1" s="1"/>
  <c r="AN159" i="1"/>
  <c r="AO159" i="1"/>
  <c r="AP159" i="1"/>
  <c r="AQ159" i="1"/>
  <c r="AS159" i="1"/>
  <c r="AT159" i="1"/>
  <c r="AW159" i="1"/>
  <c r="AX159" i="1"/>
  <c r="AZ159" i="1"/>
  <c r="BA159" i="1"/>
  <c r="BD159" i="1"/>
  <c r="BE159" i="1"/>
  <c r="BF159" i="1"/>
  <c r="BH159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N160" i="1"/>
  <c r="AO160" i="1"/>
  <c r="AP160" i="1"/>
  <c r="AQ160" i="1"/>
  <c r="AS160" i="1"/>
  <c r="AT160" i="1"/>
  <c r="AW160" i="1"/>
  <c r="AX160" i="1"/>
  <c r="AZ160" i="1"/>
  <c r="BA160" i="1"/>
  <c r="BD160" i="1"/>
  <c r="BE160" i="1"/>
  <c r="BF160" i="1"/>
  <c r="BH160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Y161" i="1" s="1"/>
  <c r="AJ161" i="1"/>
  <c r="AK161" i="1"/>
  <c r="AL161" i="1"/>
  <c r="AN161" i="1"/>
  <c r="AO161" i="1"/>
  <c r="AP161" i="1"/>
  <c r="AQ161" i="1"/>
  <c r="AS161" i="1"/>
  <c r="AT161" i="1"/>
  <c r="AW161" i="1"/>
  <c r="AX161" i="1"/>
  <c r="AZ161" i="1"/>
  <c r="BA161" i="1"/>
  <c r="BD161" i="1"/>
  <c r="BE161" i="1"/>
  <c r="BF161" i="1"/>
  <c r="BH161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V162" i="1" s="1"/>
  <c r="AJ162" i="1"/>
  <c r="AY162" i="1" s="1"/>
  <c r="AK162" i="1"/>
  <c r="AL162" i="1"/>
  <c r="AM162" i="1"/>
  <c r="AN162" i="1"/>
  <c r="AO162" i="1"/>
  <c r="AP162" i="1"/>
  <c r="AQ162" i="1"/>
  <c r="AS162" i="1"/>
  <c r="AT162" i="1"/>
  <c r="AW162" i="1"/>
  <c r="AX162" i="1"/>
  <c r="AZ162" i="1"/>
  <c r="BA162" i="1"/>
  <c r="BD162" i="1"/>
  <c r="BE162" i="1"/>
  <c r="BF162" i="1"/>
  <c r="BH162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M163" i="1" s="1"/>
  <c r="AJ163" i="1"/>
  <c r="AK163" i="1"/>
  <c r="AL163" i="1"/>
  <c r="AN163" i="1"/>
  <c r="AO163" i="1"/>
  <c r="AP163" i="1"/>
  <c r="AQ163" i="1"/>
  <c r="AS163" i="1"/>
  <c r="AT163" i="1"/>
  <c r="AV163" i="1"/>
  <c r="AW163" i="1"/>
  <c r="AX163" i="1"/>
  <c r="AY163" i="1"/>
  <c r="AZ163" i="1"/>
  <c r="BA163" i="1"/>
  <c r="BD163" i="1"/>
  <c r="BE163" i="1"/>
  <c r="BF163" i="1"/>
  <c r="BH163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N164" i="1"/>
  <c r="AO164" i="1"/>
  <c r="AP164" i="1"/>
  <c r="AQ164" i="1"/>
  <c r="AS164" i="1"/>
  <c r="AT164" i="1"/>
  <c r="AW164" i="1"/>
  <c r="AX164" i="1"/>
  <c r="AZ164" i="1"/>
  <c r="BA164" i="1"/>
  <c r="BD164" i="1"/>
  <c r="BE164" i="1"/>
  <c r="BF164" i="1"/>
  <c r="BH164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V165" i="1" s="1"/>
  <c r="AJ165" i="1"/>
  <c r="AY165" i="1" s="1"/>
  <c r="AK165" i="1"/>
  <c r="AL165" i="1"/>
  <c r="AM165" i="1" s="1"/>
  <c r="AN165" i="1"/>
  <c r="AO165" i="1"/>
  <c r="AP165" i="1"/>
  <c r="AQ165" i="1"/>
  <c r="AS165" i="1"/>
  <c r="AT165" i="1"/>
  <c r="AW165" i="1"/>
  <c r="AX165" i="1"/>
  <c r="AZ165" i="1"/>
  <c r="BA165" i="1"/>
  <c r="BD165" i="1"/>
  <c r="BE165" i="1"/>
  <c r="BF165" i="1"/>
  <c r="BH165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V166" i="1" s="1"/>
  <c r="AJ166" i="1"/>
  <c r="AY166" i="1" s="1"/>
  <c r="AK166" i="1"/>
  <c r="AL166" i="1"/>
  <c r="AM166" i="1"/>
  <c r="AN166" i="1"/>
  <c r="AO166" i="1"/>
  <c r="AP166" i="1"/>
  <c r="AQ166" i="1"/>
  <c r="AS166" i="1"/>
  <c r="AT166" i="1"/>
  <c r="AW166" i="1"/>
  <c r="AX166" i="1"/>
  <c r="AZ166" i="1"/>
  <c r="BA166" i="1"/>
  <c r="BD166" i="1"/>
  <c r="BE166" i="1"/>
  <c r="BF166" i="1"/>
  <c r="BH166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M167" i="1" s="1"/>
  <c r="AJ167" i="1"/>
  <c r="AK167" i="1"/>
  <c r="AL167" i="1"/>
  <c r="AN167" i="1"/>
  <c r="AO167" i="1"/>
  <c r="AP167" i="1"/>
  <c r="AQ167" i="1"/>
  <c r="AS167" i="1"/>
  <c r="AT167" i="1"/>
  <c r="AV167" i="1"/>
  <c r="AW167" i="1"/>
  <c r="AX167" i="1"/>
  <c r="AY167" i="1"/>
  <c r="AZ167" i="1"/>
  <c r="BA167" i="1"/>
  <c r="BD167" i="1"/>
  <c r="BE167" i="1"/>
  <c r="BF167" i="1"/>
  <c r="BH167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N168" i="1"/>
  <c r="AO168" i="1"/>
  <c r="AP168" i="1"/>
  <c r="AQ168" i="1"/>
  <c r="AS168" i="1"/>
  <c r="AT168" i="1"/>
  <c r="AW168" i="1"/>
  <c r="AX168" i="1"/>
  <c r="AZ168" i="1"/>
  <c r="BA168" i="1"/>
  <c r="BD168" i="1"/>
  <c r="BE168" i="1"/>
  <c r="BF168" i="1"/>
  <c r="BH168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Y169" i="1" s="1"/>
  <c r="AK169" i="1"/>
  <c r="AL169" i="1"/>
  <c r="AM169" i="1"/>
  <c r="AN169" i="1"/>
  <c r="AO169" i="1"/>
  <c r="AP169" i="1"/>
  <c r="AQ169" i="1"/>
  <c r="AS169" i="1"/>
  <c r="AT169" i="1"/>
  <c r="AV169" i="1"/>
  <c r="AW169" i="1"/>
  <c r="AX169" i="1"/>
  <c r="AZ169" i="1"/>
  <c r="BA169" i="1"/>
  <c r="BD169" i="1"/>
  <c r="BE169" i="1"/>
  <c r="BF169" i="1"/>
  <c r="BH169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M170" i="1" s="1"/>
  <c r="AJ170" i="1"/>
  <c r="AK170" i="1"/>
  <c r="AL170" i="1"/>
  <c r="AN170" i="1"/>
  <c r="AO170" i="1"/>
  <c r="AP170" i="1"/>
  <c r="AQ170" i="1"/>
  <c r="AS170" i="1"/>
  <c r="AT170" i="1"/>
  <c r="AW170" i="1"/>
  <c r="AX170" i="1"/>
  <c r="AZ170" i="1"/>
  <c r="BA170" i="1"/>
  <c r="BD170" i="1"/>
  <c r="BE170" i="1"/>
  <c r="BF170" i="1"/>
  <c r="BH170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N171" i="1"/>
  <c r="AO171" i="1"/>
  <c r="AP171" i="1"/>
  <c r="AQ171" i="1"/>
  <c r="AS171" i="1"/>
  <c r="AT171" i="1"/>
  <c r="AW171" i="1"/>
  <c r="AX171" i="1"/>
  <c r="AY171" i="1"/>
  <c r="AZ171" i="1"/>
  <c r="BA171" i="1"/>
  <c r="BD171" i="1"/>
  <c r="BE171" i="1"/>
  <c r="BF171" i="1"/>
  <c r="BH171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Y172" i="1" s="1"/>
  <c r="AK172" i="1"/>
  <c r="AL172" i="1"/>
  <c r="AM172" i="1"/>
  <c r="AN172" i="1"/>
  <c r="AO172" i="1"/>
  <c r="AP172" i="1"/>
  <c r="AQ172" i="1"/>
  <c r="AS172" i="1"/>
  <c r="AT172" i="1"/>
  <c r="AW172" i="1"/>
  <c r="AX172" i="1"/>
  <c r="AZ172" i="1"/>
  <c r="BA172" i="1"/>
  <c r="BD172" i="1"/>
  <c r="BE172" i="1"/>
  <c r="BF172" i="1"/>
  <c r="BH172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N173" i="1"/>
  <c r="AO173" i="1"/>
  <c r="AP173" i="1"/>
  <c r="AQ173" i="1"/>
  <c r="AS173" i="1"/>
  <c r="AT173" i="1"/>
  <c r="AV173" i="1"/>
  <c r="AW173" i="1"/>
  <c r="AX173" i="1"/>
  <c r="AZ173" i="1"/>
  <c r="BA173" i="1"/>
  <c r="BD173" i="1"/>
  <c r="BE173" i="1"/>
  <c r="BF173" i="1"/>
  <c r="BH173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Y174" i="1" s="1"/>
  <c r="AK174" i="1"/>
  <c r="AL174" i="1"/>
  <c r="AM174" i="1" s="1"/>
  <c r="AN174" i="1"/>
  <c r="AO174" i="1"/>
  <c r="AP174" i="1"/>
  <c r="AQ174" i="1"/>
  <c r="AS174" i="1"/>
  <c r="AT174" i="1"/>
  <c r="AV174" i="1"/>
  <c r="AW174" i="1"/>
  <c r="AX174" i="1"/>
  <c r="AZ174" i="1"/>
  <c r="BA174" i="1"/>
  <c r="BD174" i="1"/>
  <c r="BE174" i="1"/>
  <c r="BF174" i="1"/>
  <c r="BH174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M175" i="1" s="1"/>
  <c r="AJ175" i="1"/>
  <c r="AY175" i="1" s="1"/>
  <c r="AK175" i="1"/>
  <c r="AL175" i="1"/>
  <c r="AN175" i="1"/>
  <c r="AO175" i="1"/>
  <c r="AP175" i="1"/>
  <c r="AQ175" i="1"/>
  <c r="AS175" i="1"/>
  <c r="AT175" i="1"/>
  <c r="AW175" i="1"/>
  <c r="AX175" i="1"/>
  <c r="AZ175" i="1"/>
  <c r="BA175" i="1"/>
  <c r="BD175" i="1"/>
  <c r="BE175" i="1"/>
  <c r="BF175" i="1"/>
  <c r="BH175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Y176" i="1" s="1"/>
  <c r="AJ176" i="1"/>
  <c r="AK176" i="1"/>
  <c r="AL176" i="1"/>
  <c r="AN176" i="1"/>
  <c r="AO176" i="1"/>
  <c r="AP176" i="1"/>
  <c r="AQ176" i="1"/>
  <c r="AS176" i="1"/>
  <c r="AT176" i="1"/>
  <c r="AW176" i="1"/>
  <c r="AX176" i="1"/>
  <c r="AZ176" i="1"/>
  <c r="BA176" i="1"/>
  <c r="BD176" i="1"/>
  <c r="BE176" i="1"/>
  <c r="BF176" i="1"/>
  <c r="BH176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Y177" i="1" s="1"/>
  <c r="AK177" i="1"/>
  <c r="AL177" i="1"/>
  <c r="AM177" i="1"/>
  <c r="AN177" i="1"/>
  <c r="AO177" i="1"/>
  <c r="AP177" i="1"/>
  <c r="AQ177" i="1"/>
  <c r="AS177" i="1"/>
  <c r="AT177" i="1"/>
  <c r="AW177" i="1"/>
  <c r="AX177" i="1"/>
  <c r="AZ177" i="1"/>
  <c r="BA177" i="1"/>
  <c r="BD177" i="1"/>
  <c r="BE177" i="1"/>
  <c r="BF177" i="1"/>
  <c r="BH177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N178" i="1"/>
  <c r="AO178" i="1"/>
  <c r="AP178" i="1"/>
  <c r="AQ178" i="1"/>
  <c r="AS178" i="1"/>
  <c r="AT178" i="1"/>
  <c r="AW178" i="1"/>
  <c r="AX178" i="1"/>
  <c r="AZ178" i="1"/>
  <c r="BA178" i="1"/>
  <c r="BD178" i="1"/>
  <c r="BE178" i="1"/>
  <c r="BF178" i="1"/>
  <c r="BH178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S179" i="1"/>
  <c r="AT179" i="1"/>
  <c r="AV179" i="1"/>
  <c r="AW179" i="1"/>
  <c r="AX179" i="1"/>
  <c r="BA179" i="1"/>
  <c r="BD179" i="1"/>
  <c r="BE179" i="1"/>
  <c r="BF179" i="1"/>
  <c r="BH179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M180" i="1" s="1"/>
  <c r="AJ180" i="1"/>
  <c r="AK180" i="1"/>
  <c r="AL180" i="1"/>
  <c r="AN180" i="1"/>
  <c r="AO180" i="1"/>
  <c r="AP180" i="1"/>
  <c r="AQ180" i="1"/>
  <c r="AS180" i="1"/>
  <c r="AT180" i="1"/>
  <c r="AW180" i="1"/>
  <c r="AX180" i="1"/>
  <c r="AY180" i="1"/>
  <c r="AZ180" i="1"/>
  <c r="BA180" i="1"/>
  <c r="BD180" i="1"/>
  <c r="BE180" i="1"/>
  <c r="BF180" i="1"/>
  <c r="BH180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N181" i="1"/>
  <c r="AO181" i="1"/>
  <c r="AP181" i="1"/>
  <c r="AQ181" i="1"/>
  <c r="AS181" i="1"/>
  <c r="AT181" i="1"/>
  <c r="AW181" i="1"/>
  <c r="AX181" i="1"/>
  <c r="AZ181" i="1"/>
  <c r="BA181" i="1"/>
  <c r="BD181" i="1"/>
  <c r="BE181" i="1"/>
  <c r="BF181" i="1"/>
  <c r="BH181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Y182" i="1" s="1"/>
  <c r="AK182" i="1"/>
  <c r="AL182" i="1"/>
  <c r="AM182" i="1" s="1"/>
  <c r="AN182" i="1"/>
  <c r="AO182" i="1"/>
  <c r="AP182" i="1"/>
  <c r="AQ182" i="1"/>
  <c r="AS182" i="1"/>
  <c r="AT182" i="1"/>
  <c r="AV182" i="1"/>
  <c r="AW182" i="1"/>
  <c r="AX182" i="1"/>
  <c r="AZ182" i="1"/>
  <c r="BA182" i="1"/>
  <c r="BD182" i="1"/>
  <c r="BE182" i="1"/>
  <c r="BF182" i="1"/>
  <c r="BH182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V183" i="1" s="1"/>
  <c r="AK183" i="1"/>
  <c r="AL183" i="1"/>
  <c r="AN183" i="1"/>
  <c r="AO183" i="1"/>
  <c r="AP183" i="1"/>
  <c r="AQ183" i="1"/>
  <c r="AS183" i="1"/>
  <c r="AT183" i="1"/>
  <c r="AW183" i="1"/>
  <c r="AX183" i="1"/>
  <c r="AZ183" i="1"/>
  <c r="BA183" i="1"/>
  <c r="BD183" i="1"/>
  <c r="BE183" i="1"/>
  <c r="BF183" i="1"/>
  <c r="BH183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N184" i="1"/>
  <c r="AO184" i="1"/>
  <c r="AP184" i="1"/>
  <c r="AQ184" i="1"/>
  <c r="AS184" i="1"/>
  <c r="AT184" i="1"/>
  <c r="AW184" i="1"/>
  <c r="AX184" i="1"/>
  <c r="AZ184" i="1"/>
  <c r="BA184" i="1"/>
  <c r="BD184" i="1"/>
  <c r="BE184" i="1"/>
  <c r="BF184" i="1"/>
  <c r="BH184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Y185" i="1" s="1"/>
  <c r="AK185" i="1"/>
  <c r="AL185" i="1"/>
  <c r="AM185" i="1"/>
  <c r="AN185" i="1"/>
  <c r="AO185" i="1"/>
  <c r="AP185" i="1"/>
  <c r="AQ185" i="1"/>
  <c r="AS185" i="1"/>
  <c r="AT185" i="1"/>
  <c r="AV185" i="1"/>
  <c r="AW185" i="1"/>
  <c r="AX185" i="1"/>
  <c r="AZ185" i="1"/>
  <c r="BA185" i="1"/>
  <c r="BD185" i="1"/>
  <c r="BE185" i="1"/>
  <c r="BF185" i="1"/>
  <c r="BH185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N186" i="1"/>
  <c r="AO186" i="1"/>
  <c r="AP186" i="1"/>
  <c r="AQ186" i="1"/>
  <c r="AS186" i="1"/>
  <c r="AT186" i="1"/>
  <c r="AV186" i="1"/>
  <c r="AW186" i="1"/>
  <c r="AX186" i="1"/>
  <c r="AY186" i="1"/>
  <c r="AZ186" i="1"/>
  <c r="BA186" i="1"/>
  <c r="BD186" i="1"/>
  <c r="BE186" i="1"/>
  <c r="BF186" i="1"/>
  <c r="BH186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N187" i="1"/>
  <c r="AO187" i="1"/>
  <c r="AP187" i="1"/>
  <c r="AQ187" i="1"/>
  <c r="AS187" i="1"/>
  <c r="AT187" i="1"/>
  <c r="AV187" i="1"/>
  <c r="AW187" i="1"/>
  <c r="AX187" i="1"/>
  <c r="AZ187" i="1"/>
  <c r="BA187" i="1"/>
  <c r="BD187" i="1"/>
  <c r="BE187" i="1"/>
  <c r="BF187" i="1"/>
  <c r="BH187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V188" i="1" s="1"/>
  <c r="AJ188" i="1"/>
  <c r="AK188" i="1"/>
  <c r="AL188" i="1"/>
  <c r="AM188" i="1"/>
  <c r="AN188" i="1"/>
  <c r="AO188" i="1"/>
  <c r="AP188" i="1"/>
  <c r="AQ188" i="1"/>
  <c r="AS188" i="1"/>
  <c r="AT188" i="1"/>
  <c r="AW188" i="1"/>
  <c r="AX188" i="1"/>
  <c r="AZ188" i="1"/>
  <c r="BA188" i="1"/>
  <c r="BD188" i="1"/>
  <c r="BE188" i="1"/>
  <c r="BF188" i="1"/>
  <c r="BH188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Y189" i="1" s="1"/>
  <c r="AK189" i="1"/>
  <c r="AL189" i="1"/>
  <c r="AM189" i="1"/>
  <c r="AN189" i="1"/>
  <c r="AO189" i="1"/>
  <c r="AP189" i="1"/>
  <c r="AQ189" i="1"/>
  <c r="AS189" i="1"/>
  <c r="AT189" i="1"/>
  <c r="AW189" i="1"/>
  <c r="AX189" i="1"/>
  <c r="AZ189" i="1"/>
  <c r="BA189" i="1"/>
  <c r="BD189" i="1"/>
  <c r="BE189" i="1"/>
  <c r="BF189" i="1"/>
  <c r="BH189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S190" i="1"/>
  <c r="AT190" i="1"/>
  <c r="AV190" i="1"/>
  <c r="AW190" i="1"/>
  <c r="AX190" i="1"/>
  <c r="AY190" i="1"/>
  <c r="AZ190" i="1"/>
  <c r="BA190" i="1"/>
  <c r="BD190" i="1"/>
  <c r="BE190" i="1"/>
  <c r="BF190" i="1"/>
  <c r="BH190" i="1"/>
  <c r="AM164" i="1" l="1"/>
  <c r="AV164" i="1"/>
  <c r="AV175" i="1"/>
  <c r="AM183" i="1"/>
  <c r="AV170" i="1"/>
  <c r="AV168" i="1"/>
  <c r="AY168" i="1"/>
  <c r="AV184" i="1"/>
  <c r="AM184" i="1"/>
  <c r="AV189" i="1"/>
  <c r="AY183" i="1"/>
  <c r="AV180" i="1"/>
  <c r="AV177" i="1"/>
  <c r="AY164" i="1"/>
  <c r="AV172" i="1"/>
  <c r="AY188" i="1"/>
  <c r="AY184" i="1"/>
  <c r="AV176" i="1"/>
  <c r="AM176" i="1"/>
  <c r="AV171" i="1"/>
  <c r="AM171" i="1"/>
  <c r="AY170" i="1"/>
  <c r="AM146" i="1"/>
  <c r="AM142" i="1"/>
  <c r="AM138" i="1"/>
  <c r="AM134" i="1"/>
  <c r="AM130" i="1"/>
  <c r="AM126" i="1"/>
  <c r="AM121" i="1"/>
  <c r="AM116" i="1"/>
  <c r="AY94" i="1"/>
  <c r="AM90" i="1"/>
  <c r="AV90" i="1"/>
  <c r="AM25" i="1"/>
  <c r="AV25" i="1"/>
  <c r="AV98" i="1"/>
  <c r="AY98" i="1"/>
  <c r="AM77" i="1"/>
  <c r="AV77" i="1"/>
  <c r="AM57" i="1"/>
  <c r="AM50" i="1"/>
  <c r="AV50" i="1"/>
  <c r="AV161" i="1"/>
  <c r="AV155" i="1"/>
  <c r="AV149" i="1"/>
  <c r="AY147" i="1"/>
  <c r="AY143" i="1"/>
  <c r="AY139" i="1"/>
  <c r="AY135" i="1"/>
  <c r="AY131" i="1"/>
  <c r="AY127" i="1"/>
  <c r="AY123" i="1"/>
  <c r="AY117" i="1"/>
  <c r="AY113" i="1"/>
  <c r="AV99" i="1"/>
  <c r="AV92" i="1"/>
  <c r="AM85" i="1"/>
  <c r="AV85" i="1"/>
  <c r="AM62" i="1"/>
  <c r="AV5" i="1"/>
  <c r="AY5" i="1"/>
  <c r="AV94" i="1"/>
  <c r="AM91" i="1"/>
  <c r="AV91" i="1"/>
  <c r="AM68" i="1"/>
  <c r="AV68" i="1"/>
  <c r="AV49" i="1"/>
  <c r="AY49" i="1"/>
  <c r="AV39" i="1"/>
  <c r="AY39" i="1"/>
  <c r="AM14" i="1"/>
  <c r="AV14" i="1"/>
  <c r="AV158" i="1"/>
  <c r="AV152" i="1"/>
  <c r="AV107" i="1"/>
  <c r="AM73" i="1"/>
  <c r="AV73" i="1"/>
  <c r="AV63" i="1"/>
  <c r="AY63" i="1"/>
  <c r="AM44" i="1"/>
  <c r="AV44" i="1"/>
  <c r="AV113" i="1"/>
  <c r="AY77" i="1"/>
  <c r="AY50" i="1"/>
  <c r="AV103" i="1"/>
  <c r="AY103" i="1"/>
  <c r="AM86" i="1"/>
  <c r="AV86" i="1"/>
  <c r="AM81" i="1"/>
  <c r="AV81" i="1"/>
  <c r="AM33" i="1"/>
  <c r="AV33" i="1"/>
  <c r="AV18" i="1"/>
  <c r="AY18" i="1"/>
  <c r="AV106" i="1"/>
  <c r="AV105" i="1"/>
  <c r="AV97" i="1"/>
  <c r="AV95" i="1"/>
  <c r="AY68" i="1"/>
  <c r="AV59" i="1"/>
  <c r="AY59" i="1"/>
  <c r="AV54" i="1"/>
  <c r="AY54" i="1"/>
  <c r="AV43" i="1"/>
  <c r="AY43" i="1"/>
  <c r="AV82" i="1"/>
  <c r="AV78" i="1"/>
  <c r="AV74" i="1"/>
  <c r="AV69" i="1"/>
  <c r="AV65" i="1"/>
  <c r="AV45" i="1"/>
  <c r="AV34" i="1"/>
  <c r="AV22" i="1"/>
  <c r="AV21" i="1"/>
  <c r="AV15" i="1"/>
  <c r="AY7" i="1"/>
  <c r="AV3" i="1"/>
  <c r="AY88" i="1"/>
  <c r="AY83" i="1"/>
  <c r="AY79" i="1"/>
  <c r="AY75" i="1"/>
  <c r="AY70" i="1"/>
  <c r="AY66" i="1"/>
  <c r="AV62" i="1"/>
  <c r="D161" i="1"/>
  <c r="E161" i="1"/>
  <c r="F161" i="1"/>
  <c r="G161" i="1" s="1"/>
  <c r="BI161" i="1"/>
  <c r="BJ161" i="1"/>
  <c r="BK161" i="1"/>
  <c r="BL161" i="1"/>
  <c r="BM161" i="1"/>
  <c r="BN161" i="1"/>
  <c r="BO161" i="1"/>
  <c r="BP161" i="1"/>
  <c r="BQ161" i="1"/>
  <c r="BR161" i="1"/>
  <c r="C161" i="1" l="1"/>
  <c r="AR161" i="1"/>
  <c r="BB161" i="1"/>
  <c r="AU161" i="1"/>
  <c r="BC161" i="1"/>
  <c r="BR191" i="1"/>
  <c r="BQ191" i="1"/>
  <c r="BP191" i="1"/>
  <c r="BO191" i="1"/>
  <c r="BN191" i="1"/>
  <c r="BM191" i="1"/>
  <c r="BR190" i="1"/>
  <c r="BQ190" i="1"/>
  <c r="BP190" i="1"/>
  <c r="BO190" i="1"/>
  <c r="BN190" i="1"/>
  <c r="BM190" i="1"/>
  <c r="BL190" i="1"/>
  <c r="BK190" i="1"/>
  <c r="BJ190" i="1"/>
  <c r="BI190" i="1"/>
  <c r="F190" i="1"/>
  <c r="E190" i="1"/>
  <c r="D190" i="1"/>
  <c r="BR189" i="1"/>
  <c r="BQ189" i="1"/>
  <c r="BP189" i="1"/>
  <c r="BO189" i="1"/>
  <c r="BN189" i="1"/>
  <c r="BM189" i="1"/>
  <c r="BL189" i="1"/>
  <c r="BK189" i="1"/>
  <c r="BJ189" i="1"/>
  <c r="BI189" i="1"/>
  <c r="F189" i="1"/>
  <c r="E189" i="1"/>
  <c r="D189" i="1"/>
  <c r="BR188" i="1"/>
  <c r="BQ188" i="1"/>
  <c r="BP188" i="1"/>
  <c r="BO188" i="1"/>
  <c r="BN188" i="1"/>
  <c r="BM188" i="1"/>
  <c r="BL188" i="1"/>
  <c r="BK188" i="1"/>
  <c r="BJ188" i="1"/>
  <c r="BI188" i="1"/>
  <c r="F188" i="1"/>
  <c r="E188" i="1"/>
  <c r="D188" i="1"/>
  <c r="BR187" i="1"/>
  <c r="BQ187" i="1"/>
  <c r="BP187" i="1"/>
  <c r="BO187" i="1"/>
  <c r="BN187" i="1"/>
  <c r="BM187" i="1"/>
  <c r="BL187" i="1"/>
  <c r="BK187" i="1"/>
  <c r="BJ187" i="1"/>
  <c r="BI187" i="1"/>
  <c r="F187" i="1"/>
  <c r="E187" i="1"/>
  <c r="D187" i="1"/>
  <c r="BR186" i="1"/>
  <c r="BQ186" i="1"/>
  <c r="BP186" i="1"/>
  <c r="BO186" i="1"/>
  <c r="BN186" i="1"/>
  <c r="BM186" i="1"/>
  <c r="BL186" i="1"/>
  <c r="BK186" i="1"/>
  <c r="BJ186" i="1"/>
  <c r="BI186" i="1"/>
  <c r="F186" i="1"/>
  <c r="E186" i="1"/>
  <c r="D186" i="1"/>
  <c r="BR185" i="1"/>
  <c r="BQ185" i="1"/>
  <c r="BP185" i="1"/>
  <c r="BO185" i="1"/>
  <c r="BN185" i="1"/>
  <c r="BM185" i="1"/>
  <c r="BL185" i="1"/>
  <c r="BK185" i="1"/>
  <c r="BJ185" i="1"/>
  <c r="BI185" i="1"/>
  <c r="F185" i="1"/>
  <c r="E185" i="1"/>
  <c r="D185" i="1"/>
  <c r="BR184" i="1"/>
  <c r="BQ184" i="1"/>
  <c r="BP184" i="1"/>
  <c r="BO184" i="1"/>
  <c r="BN184" i="1"/>
  <c r="BM184" i="1"/>
  <c r="BL184" i="1"/>
  <c r="BK184" i="1"/>
  <c r="BJ184" i="1"/>
  <c r="BI184" i="1"/>
  <c r="F184" i="1"/>
  <c r="E184" i="1"/>
  <c r="D184" i="1"/>
  <c r="BR183" i="1"/>
  <c r="BQ183" i="1"/>
  <c r="BP183" i="1"/>
  <c r="BO183" i="1"/>
  <c r="BN183" i="1"/>
  <c r="BM183" i="1"/>
  <c r="BL183" i="1"/>
  <c r="BK183" i="1"/>
  <c r="BJ183" i="1"/>
  <c r="BI183" i="1"/>
  <c r="F183" i="1"/>
  <c r="E183" i="1"/>
  <c r="D183" i="1"/>
  <c r="BR182" i="1"/>
  <c r="BQ182" i="1"/>
  <c r="BP182" i="1"/>
  <c r="BO182" i="1"/>
  <c r="BN182" i="1"/>
  <c r="BM182" i="1"/>
  <c r="BL182" i="1"/>
  <c r="BK182" i="1"/>
  <c r="BJ182" i="1"/>
  <c r="BI182" i="1"/>
  <c r="F182" i="1"/>
  <c r="E182" i="1"/>
  <c r="D182" i="1"/>
  <c r="BR181" i="1"/>
  <c r="BQ181" i="1"/>
  <c r="BP181" i="1"/>
  <c r="BO181" i="1"/>
  <c r="BN181" i="1"/>
  <c r="BM181" i="1"/>
  <c r="BL181" i="1"/>
  <c r="BK181" i="1"/>
  <c r="BJ181" i="1"/>
  <c r="BI181" i="1"/>
  <c r="F181" i="1"/>
  <c r="E181" i="1"/>
  <c r="D181" i="1"/>
  <c r="BR180" i="1"/>
  <c r="BQ180" i="1"/>
  <c r="BP180" i="1"/>
  <c r="BO180" i="1"/>
  <c r="BN180" i="1"/>
  <c r="BM180" i="1"/>
  <c r="BL180" i="1"/>
  <c r="BK180" i="1"/>
  <c r="BJ180" i="1"/>
  <c r="BI180" i="1"/>
  <c r="F180" i="1"/>
  <c r="E180" i="1"/>
  <c r="D180" i="1"/>
  <c r="BR179" i="1"/>
  <c r="BQ179" i="1"/>
  <c r="BP179" i="1"/>
  <c r="BO179" i="1"/>
  <c r="BN179" i="1"/>
  <c r="BM179" i="1"/>
  <c r="BL179" i="1"/>
  <c r="BK179" i="1"/>
  <c r="BJ179" i="1"/>
  <c r="BI179" i="1"/>
  <c r="F179" i="1"/>
  <c r="E179" i="1"/>
  <c r="D179" i="1"/>
  <c r="BR178" i="1"/>
  <c r="BQ178" i="1"/>
  <c r="BP178" i="1"/>
  <c r="BO178" i="1"/>
  <c r="BN178" i="1"/>
  <c r="BM178" i="1"/>
  <c r="BL178" i="1"/>
  <c r="BK178" i="1"/>
  <c r="BJ178" i="1"/>
  <c r="BI178" i="1"/>
  <c r="F178" i="1"/>
  <c r="E178" i="1"/>
  <c r="D178" i="1"/>
  <c r="BR177" i="1"/>
  <c r="BQ177" i="1"/>
  <c r="BP177" i="1"/>
  <c r="BO177" i="1"/>
  <c r="BN177" i="1"/>
  <c r="BM177" i="1"/>
  <c r="BL177" i="1"/>
  <c r="BK177" i="1"/>
  <c r="BJ177" i="1"/>
  <c r="BI177" i="1"/>
  <c r="F177" i="1"/>
  <c r="E177" i="1"/>
  <c r="D177" i="1"/>
  <c r="BR176" i="1"/>
  <c r="BQ176" i="1"/>
  <c r="BP176" i="1"/>
  <c r="BO176" i="1"/>
  <c r="BN176" i="1"/>
  <c r="BM176" i="1"/>
  <c r="BL176" i="1"/>
  <c r="BK176" i="1"/>
  <c r="BJ176" i="1"/>
  <c r="BI176" i="1"/>
  <c r="F176" i="1"/>
  <c r="E176" i="1"/>
  <c r="D176" i="1"/>
  <c r="BR175" i="1"/>
  <c r="BQ175" i="1"/>
  <c r="BP175" i="1"/>
  <c r="BO175" i="1"/>
  <c r="BN175" i="1"/>
  <c r="BM175" i="1"/>
  <c r="BL175" i="1"/>
  <c r="BK175" i="1"/>
  <c r="BJ175" i="1"/>
  <c r="BI175" i="1"/>
  <c r="F175" i="1"/>
  <c r="E175" i="1"/>
  <c r="D175" i="1"/>
  <c r="BR174" i="1"/>
  <c r="BQ174" i="1"/>
  <c r="BP174" i="1"/>
  <c r="BO174" i="1"/>
  <c r="BN174" i="1"/>
  <c r="BM174" i="1"/>
  <c r="BL174" i="1"/>
  <c r="BK174" i="1"/>
  <c r="BJ174" i="1"/>
  <c r="BI174" i="1"/>
  <c r="F174" i="1"/>
  <c r="E174" i="1"/>
  <c r="D174" i="1"/>
  <c r="BR173" i="1"/>
  <c r="BQ173" i="1"/>
  <c r="BP173" i="1"/>
  <c r="BO173" i="1"/>
  <c r="BN173" i="1"/>
  <c r="BM173" i="1"/>
  <c r="BL173" i="1"/>
  <c r="BK173" i="1"/>
  <c r="BJ173" i="1"/>
  <c r="BI173" i="1"/>
  <c r="F173" i="1"/>
  <c r="E173" i="1"/>
  <c r="D173" i="1"/>
  <c r="BR172" i="1"/>
  <c r="BQ172" i="1"/>
  <c r="BP172" i="1"/>
  <c r="BO172" i="1"/>
  <c r="BN172" i="1"/>
  <c r="BM172" i="1"/>
  <c r="BL172" i="1"/>
  <c r="BK172" i="1"/>
  <c r="BJ172" i="1"/>
  <c r="BI172" i="1"/>
  <c r="F172" i="1"/>
  <c r="E172" i="1"/>
  <c r="D172" i="1"/>
  <c r="BR171" i="1"/>
  <c r="BQ171" i="1"/>
  <c r="BP171" i="1"/>
  <c r="BO171" i="1"/>
  <c r="BN171" i="1"/>
  <c r="BM171" i="1"/>
  <c r="BL171" i="1"/>
  <c r="BK171" i="1"/>
  <c r="BJ171" i="1"/>
  <c r="BI171" i="1"/>
  <c r="F171" i="1"/>
  <c r="E171" i="1"/>
  <c r="D171" i="1"/>
  <c r="BR170" i="1"/>
  <c r="BQ170" i="1"/>
  <c r="BP170" i="1"/>
  <c r="BO170" i="1"/>
  <c r="BN170" i="1"/>
  <c r="BM170" i="1"/>
  <c r="BL170" i="1"/>
  <c r="BK170" i="1"/>
  <c r="BJ170" i="1"/>
  <c r="BI170" i="1"/>
  <c r="F170" i="1"/>
  <c r="E170" i="1"/>
  <c r="D170" i="1"/>
  <c r="BR169" i="1"/>
  <c r="BQ169" i="1"/>
  <c r="BP169" i="1"/>
  <c r="BO169" i="1"/>
  <c r="BN169" i="1"/>
  <c r="BM169" i="1"/>
  <c r="BL169" i="1"/>
  <c r="BK169" i="1"/>
  <c r="BJ169" i="1"/>
  <c r="BI169" i="1"/>
  <c r="F169" i="1"/>
  <c r="E169" i="1"/>
  <c r="D169" i="1"/>
  <c r="BR168" i="1"/>
  <c r="BQ168" i="1"/>
  <c r="BP168" i="1"/>
  <c r="BO168" i="1"/>
  <c r="BN168" i="1"/>
  <c r="BM168" i="1"/>
  <c r="BL168" i="1"/>
  <c r="BK168" i="1"/>
  <c r="BJ168" i="1"/>
  <c r="BI168" i="1"/>
  <c r="F168" i="1"/>
  <c r="E168" i="1"/>
  <c r="D168" i="1"/>
  <c r="BR167" i="1"/>
  <c r="BQ167" i="1"/>
  <c r="BP167" i="1"/>
  <c r="BO167" i="1"/>
  <c r="BN167" i="1"/>
  <c r="BM167" i="1"/>
  <c r="BL167" i="1"/>
  <c r="BK167" i="1"/>
  <c r="BJ167" i="1"/>
  <c r="BI167" i="1"/>
  <c r="F167" i="1"/>
  <c r="E167" i="1"/>
  <c r="D167" i="1"/>
  <c r="BR166" i="1"/>
  <c r="BQ166" i="1"/>
  <c r="BP166" i="1"/>
  <c r="BO166" i="1"/>
  <c r="BN166" i="1"/>
  <c r="BM166" i="1"/>
  <c r="BL166" i="1"/>
  <c r="BK166" i="1"/>
  <c r="BJ166" i="1"/>
  <c r="BI166" i="1"/>
  <c r="F166" i="1"/>
  <c r="E166" i="1"/>
  <c r="D166" i="1"/>
  <c r="BR165" i="1"/>
  <c r="BQ165" i="1"/>
  <c r="BP165" i="1"/>
  <c r="BO165" i="1"/>
  <c r="BN165" i="1"/>
  <c r="BM165" i="1"/>
  <c r="BL165" i="1"/>
  <c r="BK165" i="1"/>
  <c r="BJ165" i="1"/>
  <c r="BI165" i="1"/>
  <c r="F165" i="1"/>
  <c r="E165" i="1"/>
  <c r="D165" i="1"/>
  <c r="BR164" i="1"/>
  <c r="BQ164" i="1"/>
  <c r="BP164" i="1"/>
  <c r="BO164" i="1"/>
  <c r="BN164" i="1"/>
  <c r="BM164" i="1"/>
  <c r="BL164" i="1"/>
  <c r="BK164" i="1"/>
  <c r="BJ164" i="1"/>
  <c r="BI164" i="1"/>
  <c r="F164" i="1"/>
  <c r="E164" i="1"/>
  <c r="D164" i="1"/>
  <c r="BR163" i="1"/>
  <c r="BQ163" i="1"/>
  <c r="BP163" i="1"/>
  <c r="BO163" i="1"/>
  <c r="BN163" i="1"/>
  <c r="BM163" i="1"/>
  <c r="BL163" i="1"/>
  <c r="BK163" i="1"/>
  <c r="BJ163" i="1"/>
  <c r="BI163" i="1"/>
  <c r="F163" i="1"/>
  <c r="E163" i="1"/>
  <c r="D163" i="1"/>
  <c r="BR162" i="1"/>
  <c r="BQ162" i="1"/>
  <c r="BP162" i="1"/>
  <c r="BO162" i="1"/>
  <c r="BN162" i="1"/>
  <c r="BM162" i="1"/>
  <c r="BL162" i="1"/>
  <c r="BK162" i="1"/>
  <c r="BJ162" i="1"/>
  <c r="BI162" i="1"/>
  <c r="F162" i="1"/>
  <c r="E162" i="1"/>
  <c r="D162" i="1"/>
  <c r="BR160" i="1"/>
  <c r="BQ160" i="1"/>
  <c r="BP160" i="1"/>
  <c r="BO160" i="1"/>
  <c r="BN160" i="1"/>
  <c r="BM160" i="1"/>
  <c r="BL160" i="1"/>
  <c r="BK160" i="1"/>
  <c r="BJ160" i="1"/>
  <c r="BI160" i="1"/>
  <c r="F160" i="1"/>
  <c r="E160" i="1"/>
  <c r="D160" i="1"/>
  <c r="BR159" i="1"/>
  <c r="BQ159" i="1"/>
  <c r="BP159" i="1"/>
  <c r="BO159" i="1"/>
  <c r="BN159" i="1"/>
  <c r="BM159" i="1"/>
  <c r="BL159" i="1"/>
  <c r="BK159" i="1"/>
  <c r="BJ159" i="1"/>
  <c r="BI159" i="1"/>
  <c r="F159" i="1"/>
  <c r="E159" i="1"/>
  <c r="D159" i="1"/>
  <c r="BR158" i="1"/>
  <c r="BQ158" i="1"/>
  <c r="BP158" i="1"/>
  <c r="BO158" i="1"/>
  <c r="BN158" i="1"/>
  <c r="BM158" i="1"/>
  <c r="BL158" i="1"/>
  <c r="BK158" i="1"/>
  <c r="BJ158" i="1"/>
  <c r="BI158" i="1"/>
  <c r="F158" i="1"/>
  <c r="E158" i="1"/>
  <c r="D158" i="1"/>
  <c r="BR157" i="1"/>
  <c r="BQ157" i="1"/>
  <c r="BP157" i="1"/>
  <c r="BO157" i="1"/>
  <c r="BN157" i="1"/>
  <c r="BM157" i="1"/>
  <c r="BL157" i="1"/>
  <c r="BK157" i="1"/>
  <c r="BJ157" i="1"/>
  <c r="BI157" i="1"/>
  <c r="F157" i="1"/>
  <c r="E157" i="1"/>
  <c r="D157" i="1"/>
  <c r="BR156" i="1"/>
  <c r="BQ156" i="1"/>
  <c r="BP156" i="1"/>
  <c r="BO156" i="1"/>
  <c r="BN156" i="1"/>
  <c r="BM156" i="1"/>
  <c r="BL156" i="1"/>
  <c r="BK156" i="1"/>
  <c r="BJ156" i="1"/>
  <c r="BI156" i="1"/>
  <c r="F156" i="1"/>
  <c r="E156" i="1"/>
  <c r="D156" i="1"/>
  <c r="BR155" i="1"/>
  <c r="BQ155" i="1"/>
  <c r="BP155" i="1"/>
  <c r="BO155" i="1"/>
  <c r="BN155" i="1"/>
  <c r="BM155" i="1"/>
  <c r="BL155" i="1"/>
  <c r="BK155" i="1"/>
  <c r="BJ155" i="1"/>
  <c r="BI155" i="1"/>
  <c r="F155" i="1"/>
  <c r="E155" i="1"/>
  <c r="D155" i="1"/>
  <c r="BR154" i="1"/>
  <c r="BQ154" i="1"/>
  <c r="BP154" i="1"/>
  <c r="BO154" i="1"/>
  <c r="BN154" i="1"/>
  <c r="BM154" i="1"/>
  <c r="BL154" i="1"/>
  <c r="BK154" i="1"/>
  <c r="BJ154" i="1"/>
  <c r="BI154" i="1"/>
  <c r="F154" i="1"/>
  <c r="E154" i="1"/>
  <c r="D154" i="1"/>
  <c r="BR153" i="1"/>
  <c r="BQ153" i="1"/>
  <c r="BP153" i="1"/>
  <c r="BO153" i="1"/>
  <c r="BN153" i="1"/>
  <c r="BM153" i="1"/>
  <c r="BL153" i="1"/>
  <c r="BK153" i="1"/>
  <c r="BJ153" i="1"/>
  <c r="BI153" i="1"/>
  <c r="F153" i="1"/>
  <c r="E153" i="1"/>
  <c r="D153" i="1"/>
  <c r="BR152" i="1"/>
  <c r="BQ152" i="1"/>
  <c r="BP152" i="1"/>
  <c r="BO152" i="1"/>
  <c r="BN152" i="1"/>
  <c r="BM152" i="1"/>
  <c r="BL152" i="1"/>
  <c r="BK152" i="1"/>
  <c r="BJ152" i="1"/>
  <c r="BI152" i="1"/>
  <c r="F152" i="1"/>
  <c r="E152" i="1"/>
  <c r="D152" i="1"/>
  <c r="BR151" i="1"/>
  <c r="BQ151" i="1"/>
  <c r="BP151" i="1"/>
  <c r="BO151" i="1"/>
  <c r="BN151" i="1"/>
  <c r="BM151" i="1"/>
  <c r="BL151" i="1"/>
  <c r="BK151" i="1"/>
  <c r="BJ151" i="1"/>
  <c r="BI151" i="1"/>
  <c r="F151" i="1"/>
  <c r="E151" i="1"/>
  <c r="D151" i="1"/>
  <c r="BR150" i="1"/>
  <c r="BQ150" i="1"/>
  <c r="BP150" i="1"/>
  <c r="BO150" i="1"/>
  <c r="BN150" i="1"/>
  <c r="BM150" i="1"/>
  <c r="BL150" i="1"/>
  <c r="BK150" i="1"/>
  <c r="BJ150" i="1"/>
  <c r="BI150" i="1"/>
  <c r="F150" i="1"/>
  <c r="E150" i="1"/>
  <c r="D150" i="1"/>
  <c r="BR149" i="1"/>
  <c r="BQ149" i="1"/>
  <c r="BP149" i="1"/>
  <c r="BO149" i="1"/>
  <c r="BN149" i="1"/>
  <c r="BM149" i="1"/>
  <c r="BL149" i="1"/>
  <c r="BK149" i="1"/>
  <c r="BJ149" i="1"/>
  <c r="BI149" i="1"/>
  <c r="F149" i="1"/>
  <c r="E149" i="1"/>
  <c r="D149" i="1"/>
  <c r="BR148" i="1"/>
  <c r="BQ148" i="1"/>
  <c r="BP148" i="1"/>
  <c r="BO148" i="1"/>
  <c r="BN148" i="1"/>
  <c r="BM148" i="1"/>
  <c r="BL148" i="1"/>
  <c r="BK148" i="1"/>
  <c r="BJ148" i="1"/>
  <c r="BI148" i="1"/>
  <c r="F148" i="1"/>
  <c r="E148" i="1"/>
  <c r="D148" i="1"/>
  <c r="BR147" i="1"/>
  <c r="BQ147" i="1"/>
  <c r="BP147" i="1"/>
  <c r="BO147" i="1"/>
  <c r="BN147" i="1"/>
  <c r="BM147" i="1"/>
  <c r="BL147" i="1"/>
  <c r="BK147" i="1"/>
  <c r="BJ147" i="1"/>
  <c r="BI147" i="1"/>
  <c r="F147" i="1"/>
  <c r="E147" i="1"/>
  <c r="D147" i="1"/>
  <c r="BR146" i="1"/>
  <c r="BQ146" i="1"/>
  <c r="BP146" i="1"/>
  <c r="BO146" i="1"/>
  <c r="BN146" i="1"/>
  <c r="BM146" i="1"/>
  <c r="BL146" i="1"/>
  <c r="BK146" i="1"/>
  <c r="BJ146" i="1"/>
  <c r="BI146" i="1"/>
  <c r="F146" i="1"/>
  <c r="E146" i="1"/>
  <c r="D146" i="1"/>
  <c r="BR145" i="1"/>
  <c r="BQ145" i="1"/>
  <c r="BP145" i="1"/>
  <c r="BO145" i="1"/>
  <c r="BN145" i="1"/>
  <c r="BM145" i="1"/>
  <c r="BL145" i="1"/>
  <c r="BK145" i="1"/>
  <c r="BJ145" i="1"/>
  <c r="BI145" i="1"/>
  <c r="F145" i="1"/>
  <c r="E145" i="1"/>
  <c r="D145" i="1"/>
  <c r="BR144" i="1"/>
  <c r="BQ144" i="1"/>
  <c r="BP144" i="1"/>
  <c r="BO144" i="1"/>
  <c r="BN144" i="1"/>
  <c r="BM144" i="1"/>
  <c r="BL144" i="1"/>
  <c r="BK144" i="1"/>
  <c r="BJ144" i="1"/>
  <c r="BI144" i="1"/>
  <c r="F144" i="1"/>
  <c r="E144" i="1"/>
  <c r="D144" i="1"/>
  <c r="BR143" i="1"/>
  <c r="BQ143" i="1"/>
  <c r="BP143" i="1"/>
  <c r="BO143" i="1"/>
  <c r="BN143" i="1"/>
  <c r="BM143" i="1"/>
  <c r="BL143" i="1"/>
  <c r="BK143" i="1"/>
  <c r="BJ143" i="1"/>
  <c r="BI143" i="1"/>
  <c r="F143" i="1"/>
  <c r="E143" i="1"/>
  <c r="D143" i="1"/>
  <c r="BR142" i="1"/>
  <c r="BQ142" i="1"/>
  <c r="BP142" i="1"/>
  <c r="BO142" i="1"/>
  <c r="BN142" i="1"/>
  <c r="BM142" i="1"/>
  <c r="BL142" i="1"/>
  <c r="BK142" i="1"/>
  <c r="BJ142" i="1"/>
  <c r="BI142" i="1"/>
  <c r="F142" i="1"/>
  <c r="E142" i="1"/>
  <c r="D142" i="1"/>
  <c r="BR141" i="1"/>
  <c r="BQ141" i="1"/>
  <c r="BP141" i="1"/>
  <c r="BO141" i="1"/>
  <c r="BN141" i="1"/>
  <c r="BM141" i="1"/>
  <c r="BL141" i="1"/>
  <c r="BK141" i="1"/>
  <c r="BJ141" i="1"/>
  <c r="BI141" i="1"/>
  <c r="F141" i="1"/>
  <c r="E141" i="1"/>
  <c r="D141" i="1"/>
  <c r="BR140" i="1"/>
  <c r="BQ140" i="1"/>
  <c r="BP140" i="1"/>
  <c r="BO140" i="1"/>
  <c r="BN140" i="1"/>
  <c r="BM140" i="1"/>
  <c r="BL140" i="1"/>
  <c r="BK140" i="1"/>
  <c r="BJ140" i="1"/>
  <c r="BI140" i="1"/>
  <c r="F140" i="1"/>
  <c r="E140" i="1"/>
  <c r="D140" i="1"/>
  <c r="BR139" i="1"/>
  <c r="BQ139" i="1"/>
  <c r="BP139" i="1"/>
  <c r="BO139" i="1"/>
  <c r="BN139" i="1"/>
  <c r="BM139" i="1"/>
  <c r="BL139" i="1"/>
  <c r="BK139" i="1"/>
  <c r="BJ139" i="1"/>
  <c r="BI139" i="1"/>
  <c r="F139" i="1"/>
  <c r="E139" i="1"/>
  <c r="D139" i="1"/>
  <c r="BR138" i="1"/>
  <c r="BQ138" i="1"/>
  <c r="BP138" i="1"/>
  <c r="BO138" i="1"/>
  <c r="BN138" i="1"/>
  <c r="BM138" i="1"/>
  <c r="BL138" i="1"/>
  <c r="BK138" i="1"/>
  <c r="BJ138" i="1"/>
  <c r="BI138" i="1"/>
  <c r="F138" i="1"/>
  <c r="E138" i="1"/>
  <c r="D138" i="1"/>
  <c r="BR137" i="1"/>
  <c r="BQ137" i="1"/>
  <c r="BP137" i="1"/>
  <c r="BO137" i="1"/>
  <c r="BN137" i="1"/>
  <c r="BM137" i="1"/>
  <c r="BL137" i="1"/>
  <c r="BK137" i="1"/>
  <c r="BJ137" i="1"/>
  <c r="BI137" i="1"/>
  <c r="F137" i="1"/>
  <c r="E137" i="1"/>
  <c r="D137" i="1"/>
  <c r="BR136" i="1"/>
  <c r="BQ136" i="1"/>
  <c r="BP136" i="1"/>
  <c r="BO136" i="1"/>
  <c r="BN136" i="1"/>
  <c r="BM136" i="1"/>
  <c r="BL136" i="1"/>
  <c r="BK136" i="1"/>
  <c r="BJ136" i="1"/>
  <c r="BI136" i="1"/>
  <c r="F136" i="1"/>
  <c r="E136" i="1"/>
  <c r="D136" i="1"/>
  <c r="BR135" i="1"/>
  <c r="BQ135" i="1"/>
  <c r="BP135" i="1"/>
  <c r="BO135" i="1"/>
  <c r="BN135" i="1"/>
  <c r="BM135" i="1"/>
  <c r="BL135" i="1"/>
  <c r="BK135" i="1"/>
  <c r="BJ135" i="1"/>
  <c r="BI135" i="1"/>
  <c r="F135" i="1"/>
  <c r="E135" i="1"/>
  <c r="D135" i="1"/>
  <c r="BR134" i="1"/>
  <c r="BQ134" i="1"/>
  <c r="BP134" i="1"/>
  <c r="BO134" i="1"/>
  <c r="BN134" i="1"/>
  <c r="BM134" i="1"/>
  <c r="BL134" i="1"/>
  <c r="BK134" i="1"/>
  <c r="BJ134" i="1"/>
  <c r="BI134" i="1"/>
  <c r="F134" i="1"/>
  <c r="E134" i="1"/>
  <c r="D134" i="1"/>
  <c r="BR133" i="1"/>
  <c r="BQ133" i="1"/>
  <c r="BP133" i="1"/>
  <c r="BO133" i="1"/>
  <c r="BN133" i="1"/>
  <c r="BM133" i="1"/>
  <c r="BL133" i="1"/>
  <c r="BK133" i="1"/>
  <c r="BJ133" i="1"/>
  <c r="BI133" i="1"/>
  <c r="F133" i="1"/>
  <c r="E133" i="1"/>
  <c r="D133" i="1"/>
  <c r="BR132" i="1"/>
  <c r="BQ132" i="1"/>
  <c r="BP132" i="1"/>
  <c r="BO132" i="1"/>
  <c r="BN132" i="1"/>
  <c r="BM132" i="1"/>
  <c r="BL132" i="1"/>
  <c r="BK132" i="1"/>
  <c r="BJ132" i="1"/>
  <c r="BI132" i="1"/>
  <c r="F132" i="1"/>
  <c r="E132" i="1"/>
  <c r="D132" i="1"/>
  <c r="BR131" i="1"/>
  <c r="BQ131" i="1"/>
  <c r="BP131" i="1"/>
  <c r="BO131" i="1"/>
  <c r="BN131" i="1"/>
  <c r="BM131" i="1"/>
  <c r="BL131" i="1"/>
  <c r="BK131" i="1"/>
  <c r="BJ131" i="1"/>
  <c r="BI131" i="1"/>
  <c r="F131" i="1"/>
  <c r="E131" i="1"/>
  <c r="D131" i="1"/>
  <c r="BR130" i="1"/>
  <c r="BQ130" i="1"/>
  <c r="BP130" i="1"/>
  <c r="BO130" i="1"/>
  <c r="BN130" i="1"/>
  <c r="BM130" i="1"/>
  <c r="BL130" i="1"/>
  <c r="BK130" i="1"/>
  <c r="BJ130" i="1"/>
  <c r="BI130" i="1"/>
  <c r="F130" i="1"/>
  <c r="E130" i="1"/>
  <c r="D130" i="1"/>
  <c r="BR129" i="1"/>
  <c r="BQ129" i="1"/>
  <c r="BP129" i="1"/>
  <c r="BO129" i="1"/>
  <c r="BN129" i="1"/>
  <c r="BM129" i="1"/>
  <c r="BL129" i="1"/>
  <c r="BK129" i="1"/>
  <c r="BJ129" i="1"/>
  <c r="BI129" i="1"/>
  <c r="F129" i="1"/>
  <c r="E129" i="1"/>
  <c r="D129" i="1"/>
  <c r="BR128" i="1"/>
  <c r="BQ128" i="1"/>
  <c r="BP128" i="1"/>
  <c r="BO128" i="1"/>
  <c r="BN128" i="1"/>
  <c r="BM128" i="1"/>
  <c r="BL128" i="1"/>
  <c r="BK128" i="1"/>
  <c r="BJ128" i="1"/>
  <c r="BI128" i="1"/>
  <c r="F128" i="1"/>
  <c r="E128" i="1"/>
  <c r="D128" i="1"/>
  <c r="BR127" i="1"/>
  <c r="BQ127" i="1"/>
  <c r="BP127" i="1"/>
  <c r="BO127" i="1"/>
  <c r="BN127" i="1"/>
  <c r="BM127" i="1"/>
  <c r="BL127" i="1"/>
  <c r="BK127" i="1"/>
  <c r="BJ127" i="1"/>
  <c r="BI127" i="1"/>
  <c r="F127" i="1"/>
  <c r="E127" i="1"/>
  <c r="D127" i="1"/>
  <c r="BR126" i="1"/>
  <c r="BQ126" i="1"/>
  <c r="BP126" i="1"/>
  <c r="BO126" i="1"/>
  <c r="BN126" i="1"/>
  <c r="BM126" i="1"/>
  <c r="BL126" i="1"/>
  <c r="BK126" i="1"/>
  <c r="BJ126" i="1"/>
  <c r="BI126" i="1"/>
  <c r="F126" i="1"/>
  <c r="E126" i="1"/>
  <c r="D126" i="1"/>
  <c r="BR125" i="1"/>
  <c r="BQ125" i="1"/>
  <c r="BP125" i="1"/>
  <c r="BO125" i="1"/>
  <c r="BN125" i="1"/>
  <c r="BM125" i="1"/>
  <c r="BL125" i="1"/>
  <c r="BK125" i="1"/>
  <c r="BJ125" i="1"/>
  <c r="BI125" i="1"/>
  <c r="F125" i="1"/>
  <c r="E125" i="1"/>
  <c r="D125" i="1"/>
  <c r="BR124" i="1"/>
  <c r="BQ124" i="1"/>
  <c r="BP124" i="1"/>
  <c r="BO124" i="1"/>
  <c r="BN124" i="1"/>
  <c r="BM124" i="1"/>
  <c r="BL124" i="1"/>
  <c r="BK124" i="1"/>
  <c r="BJ124" i="1"/>
  <c r="BI124" i="1"/>
  <c r="F124" i="1"/>
  <c r="E124" i="1"/>
  <c r="D124" i="1"/>
  <c r="BR123" i="1"/>
  <c r="BQ123" i="1"/>
  <c r="BP123" i="1"/>
  <c r="BO123" i="1"/>
  <c r="BN123" i="1"/>
  <c r="BM123" i="1"/>
  <c r="BL123" i="1"/>
  <c r="BK123" i="1"/>
  <c r="BJ123" i="1"/>
  <c r="BI123" i="1"/>
  <c r="F123" i="1"/>
  <c r="E123" i="1"/>
  <c r="D123" i="1"/>
  <c r="BR122" i="1"/>
  <c r="BQ122" i="1"/>
  <c r="BP122" i="1"/>
  <c r="BO122" i="1"/>
  <c r="BN122" i="1"/>
  <c r="BM122" i="1"/>
  <c r="BL122" i="1"/>
  <c r="BK122" i="1"/>
  <c r="BJ122" i="1"/>
  <c r="BI122" i="1"/>
  <c r="F122" i="1"/>
  <c r="E122" i="1"/>
  <c r="D122" i="1"/>
  <c r="BR121" i="1"/>
  <c r="BQ121" i="1"/>
  <c r="BP121" i="1"/>
  <c r="BO121" i="1"/>
  <c r="BN121" i="1"/>
  <c r="BM121" i="1"/>
  <c r="BL121" i="1"/>
  <c r="BK121" i="1"/>
  <c r="BJ121" i="1"/>
  <c r="BI121" i="1"/>
  <c r="F121" i="1"/>
  <c r="E121" i="1"/>
  <c r="D121" i="1"/>
  <c r="BR120" i="1"/>
  <c r="BQ120" i="1"/>
  <c r="BP120" i="1"/>
  <c r="BO120" i="1"/>
  <c r="BN120" i="1"/>
  <c r="BM120" i="1"/>
  <c r="BL120" i="1"/>
  <c r="BK120" i="1"/>
  <c r="BJ120" i="1"/>
  <c r="BI120" i="1"/>
  <c r="F120" i="1"/>
  <c r="E120" i="1"/>
  <c r="D120" i="1"/>
  <c r="BR119" i="1"/>
  <c r="BQ119" i="1"/>
  <c r="BP119" i="1"/>
  <c r="BO119" i="1"/>
  <c r="BN119" i="1"/>
  <c r="BM119" i="1"/>
  <c r="BL119" i="1"/>
  <c r="BK119" i="1"/>
  <c r="BJ119" i="1"/>
  <c r="BI119" i="1"/>
  <c r="F119" i="1"/>
  <c r="E119" i="1"/>
  <c r="D119" i="1"/>
  <c r="BR118" i="1"/>
  <c r="BQ118" i="1"/>
  <c r="BP118" i="1"/>
  <c r="BO118" i="1"/>
  <c r="BN118" i="1"/>
  <c r="BM118" i="1"/>
  <c r="BL118" i="1"/>
  <c r="BK118" i="1"/>
  <c r="BJ118" i="1"/>
  <c r="BI118" i="1"/>
  <c r="F118" i="1"/>
  <c r="E118" i="1"/>
  <c r="D118" i="1"/>
  <c r="BR117" i="1"/>
  <c r="BQ117" i="1"/>
  <c r="BP117" i="1"/>
  <c r="BO117" i="1"/>
  <c r="BN117" i="1"/>
  <c r="BM117" i="1"/>
  <c r="BL117" i="1"/>
  <c r="BK117" i="1"/>
  <c r="BJ117" i="1"/>
  <c r="BI117" i="1"/>
  <c r="F117" i="1"/>
  <c r="E117" i="1"/>
  <c r="D117" i="1"/>
  <c r="BR116" i="1"/>
  <c r="BQ116" i="1"/>
  <c r="BP116" i="1"/>
  <c r="BO116" i="1"/>
  <c r="BN116" i="1"/>
  <c r="BM116" i="1"/>
  <c r="BL116" i="1"/>
  <c r="BK116" i="1"/>
  <c r="BJ116" i="1"/>
  <c r="BI116" i="1"/>
  <c r="F116" i="1"/>
  <c r="E116" i="1"/>
  <c r="D116" i="1"/>
  <c r="BR115" i="1"/>
  <c r="BQ115" i="1"/>
  <c r="BP115" i="1"/>
  <c r="BO115" i="1"/>
  <c r="BN115" i="1"/>
  <c r="BM115" i="1"/>
  <c r="BL115" i="1"/>
  <c r="BK115" i="1"/>
  <c r="BJ115" i="1"/>
  <c r="BI115" i="1"/>
  <c r="F115" i="1"/>
  <c r="E115" i="1"/>
  <c r="D115" i="1"/>
  <c r="BR114" i="1"/>
  <c r="BQ114" i="1"/>
  <c r="BP114" i="1"/>
  <c r="BO114" i="1"/>
  <c r="BN114" i="1"/>
  <c r="BM114" i="1"/>
  <c r="BL114" i="1"/>
  <c r="BK114" i="1"/>
  <c r="BJ114" i="1"/>
  <c r="BI114" i="1"/>
  <c r="F114" i="1"/>
  <c r="E114" i="1"/>
  <c r="D114" i="1"/>
  <c r="BR113" i="1"/>
  <c r="BQ113" i="1"/>
  <c r="BP113" i="1"/>
  <c r="BO113" i="1"/>
  <c r="BN113" i="1"/>
  <c r="BM113" i="1"/>
  <c r="BL113" i="1"/>
  <c r="BK113" i="1"/>
  <c r="BJ113" i="1"/>
  <c r="BI113" i="1"/>
  <c r="F113" i="1"/>
  <c r="E113" i="1"/>
  <c r="D113" i="1"/>
  <c r="BR112" i="1"/>
  <c r="BQ112" i="1"/>
  <c r="BP112" i="1"/>
  <c r="BO112" i="1"/>
  <c r="BN112" i="1"/>
  <c r="BM112" i="1"/>
  <c r="BL112" i="1"/>
  <c r="BK112" i="1"/>
  <c r="BJ112" i="1"/>
  <c r="BI112" i="1"/>
  <c r="F112" i="1"/>
  <c r="E112" i="1"/>
  <c r="D112" i="1"/>
  <c r="BR111" i="1"/>
  <c r="BQ111" i="1"/>
  <c r="BP111" i="1"/>
  <c r="BO111" i="1"/>
  <c r="BN111" i="1"/>
  <c r="BM111" i="1"/>
  <c r="BL111" i="1"/>
  <c r="BK111" i="1"/>
  <c r="BJ111" i="1"/>
  <c r="BI111" i="1"/>
  <c r="F111" i="1"/>
  <c r="E111" i="1"/>
  <c r="D111" i="1"/>
  <c r="BR110" i="1"/>
  <c r="BQ110" i="1"/>
  <c r="BP110" i="1"/>
  <c r="BO110" i="1"/>
  <c r="BN110" i="1"/>
  <c r="BM110" i="1"/>
  <c r="BL110" i="1"/>
  <c r="BK110" i="1"/>
  <c r="BJ110" i="1"/>
  <c r="BI110" i="1"/>
  <c r="F110" i="1"/>
  <c r="E110" i="1"/>
  <c r="D110" i="1"/>
  <c r="BR109" i="1"/>
  <c r="BQ109" i="1"/>
  <c r="BP109" i="1"/>
  <c r="BO109" i="1"/>
  <c r="BN109" i="1"/>
  <c r="BM109" i="1"/>
  <c r="BL109" i="1"/>
  <c r="BK109" i="1"/>
  <c r="BJ109" i="1"/>
  <c r="BI109" i="1"/>
  <c r="F109" i="1"/>
  <c r="E109" i="1"/>
  <c r="D109" i="1"/>
  <c r="BR108" i="1"/>
  <c r="BQ108" i="1"/>
  <c r="BP108" i="1"/>
  <c r="BO108" i="1"/>
  <c r="BN108" i="1"/>
  <c r="BM108" i="1"/>
  <c r="BL108" i="1"/>
  <c r="BK108" i="1"/>
  <c r="BJ108" i="1"/>
  <c r="BI108" i="1"/>
  <c r="F108" i="1"/>
  <c r="E108" i="1"/>
  <c r="D108" i="1"/>
  <c r="BR107" i="1"/>
  <c r="BQ107" i="1"/>
  <c r="BP107" i="1"/>
  <c r="BO107" i="1"/>
  <c r="BN107" i="1"/>
  <c r="BM107" i="1"/>
  <c r="BL107" i="1"/>
  <c r="BK107" i="1"/>
  <c r="BJ107" i="1"/>
  <c r="BI107" i="1"/>
  <c r="F107" i="1"/>
  <c r="E107" i="1"/>
  <c r="D107" i="1"/>
  <c r="BR106" i="1"/>
  <c r="BQ106" i="1"/>
  <c r="BP106" i="1"/>
  <c r="BO106" i="1"/>
  <c r="BN106" i="1"/>
  <c r="BM106" i="1"/>
  <c r="BL106" i="1"/>
  <c r="BK106" i="1"/>
  <c r="BJ106" i="1"/>
  <c r="BI106" i="1"/>
  <c r="F106" i="1"/>
  <c r="E106" i="1"/>
  <c r="D106" i="1"/>
  <c r="BR105" i="1"/>
  <c r="BQ105" i="1"/>
  <c r="BP105" i="1"/>
  <c r="BO105" i="1"/>
  <c r="BN105" i="1"/>
  <c r="BM105" i="1"/>
  <c r="BL105" i="1"/>
  <c r="BK105" i="1"/>
  <c r="BJ105" i="1"/>
  <c r="BI105" i="1"/>
  <c r="F105" i="1"/>
  <c r="E105" i="1"/>
  <c r="D105" i="1"/>
  <c r="BR104" i="1"/>
  <c r="BQ104" i="1"/>
  <c r="BP104" i="1"/>
  <c r="BO104" i="1"/>
  <c r="BN104" i="1"/>
  <c r="BM104" i="1"/>
  <c r="BL104" i="1"/>
  <c r="BK104" i="1"/>
  <c r="BJ104" i="1"/>
  <c r="BI104" i="1"/>
  <c r="F104" i="1"/>
  <c r="E104" i="1"/>
  <c r="D104" i="1"/>
  <c r="BR103" i="1"/>
  <c r="BQ103" i="1"/>
  <c r="BP103" i="1"/>
  <c r="BO103" i="1"/>
  <c r="BN103" i="1"/>
  <c r="BM103" i="1"/>
  <c r="BL103" i="1"/>
  <c r="BK103" i="1"/>
  <c r="BJ103" i="1"/>
  <c r="BI103" i="1"/>
  <c r="F103" i="1"/>
  <c r="E103" i="1"/>
  <c r="D103" i="1"/>
  <c r="BR102" i="1"/>
  <c r="BQ102" i="1"/>
  <c r="BP102" i="1"/>
  <c r="BO102" i="1"/>
  <c r="BN102" i="1"/>
  <c r="BM102" i="1"/>
  <c r="BL102" i="1"/>
  <c r="BK102" i="1"/>
  <c r="BJ102" i="1"/>
  <c r="BI102" i="1"/>
  <c r="F102" i="1"/>
  <c r="E102" i="1"/>
  <c r="D102" i="1"/>
  <c r="BR101" i="1"/>
  <c r="BQ101" i="1"/>
  <c r="BP101" i="1"/>
  <c r="BO101" i="1"/>
  <c r="BN101" i="1"/>
  <c r="BM101" i="1"/>
  <c r="BL101" i="1"/>
  <c r="BK101" i="1"/>
  <c r="BJ101" i="1"/>
  <c r="BI101" i="1"/>
  <c r="F101" i="1"/>
  <c r="E101" i="1"/>
  <c r="D101" i="1"/>
  <c r="BR100" i="1"/>
  <c r="BQ100" i="1"/>
  <c r="BP100" i="1"/>
  <c r="BO100" i="1"/>
  <c r="BN100" i="1"/>
  <c r="BM100" i="1"/>
  <c r="BL100" i="1"/>
  <c r="BK100" i="1"/>
  <c r="BJ100" i="1"/>
  <c r="BI100" i="1"/>
  <c r="F100" i="1"/>
  <c r="E100" i="1"/>
  <c r="D100" i="1"/>
  <c r="BR99" i="1"/>
  <c r="BQ99" i="1"/>
  <c r="BP99" i="1"/>
  <c r="BO99" i="1"/>
  <c r="BN99" i="1"/>
  <c r="BM99" i="1"/>
  <c r="BL99" i="1"/>
  <c r="BK99" i="1"/>
  <c r="BJ99" i="1"/>
  <c r="BI99" i="1"/>
  <c r="F99" i="1"/>
  <c r="E99" i="1"/>
  <c r="D99" i="1"/>
  <c r="BR98" i="1"/>
  <c r="BQ98" i="1"/>
  <c r="BP98" i="1"/>
  <c r="BO98" i="1"/>
  <c r="BN98" i="1"/>
  <c r="BM98" i="1"/>
  <c r="BL98" i="1"/>
  <c r="BK98" i="1"/>
  <c r="BJ98" i="1"/>
  <c r="BI98" i="1"/>
  <c r="F98" i="1"/>
  <c r="E98" i="1"/>
  <c r="D98" i="1"/>
  <c r="BR97" i="1"/>
  <c r="BQ97" i="1"/>
  <c r="BP97" i="1"/>
  <c r="BO97" i="1"/>
  <c r="BN97" i="1"/>
  <c r="BM97" i="1"/>
  <c r="BL97" i="1"/>
  <c r="BK97" i="1"/>
  <c r="BJ97" i="1"/>
  <c r="BI97" i="1"/>
  <c r="F97" i="1"/>
  <c r="E97" i="1"/>
  <c r="D97" i="1"/>
  <c r="BR96" i="1"/>
  <c r="BQ96" i="1"/>
  <c r="BP96" i="1"/>
  <c r="BO96" i="1"/>
  <c r="BN96" i="1"/>
  <c r="BM96" i="1"/>
  <c r="BL96" i="1"/>
  <c r="BK96" i="1"/>
  <c r="BJ96" i="1"/>
  <c r="BI96" i="1"/>
  <c r="F96" i="1"/>
  <c r="E96" i="1"/>
  <c r="D96" i="1"/>
  <c r="BR95" i="1"/>
  <c r="BQ95" i="1"/>
  <c r="BP95" i="1"/>
  <c r="BO95" i="1"/>
  <c r="BN95" i="1"/>
  <c r="BM95" i="1"/>
  <c r="BL95" i="1"/>
  <c r="BK95" i="1"/>
  <c r="BJ95" i="1"/>
  <c r="BI95" i="1"/>
  <c r="F95" i="1"/>
  <c r="E95" i="1"/>
  <c r="D95" i="1"/>
  <c r="BR94" i="1"/>
  <c r="BQ94" i="1"/>
  <c r="BP94" i="1"/>
  <c r="BO94" i="1"/>
  <c r="BN94" i="1"/>
  <c r="BM94" i="1"/>
  <c r="BL94" i="1"/>
  <c r="BK94" i="1"/>
  <c r="BJ94" i="1"/>
  <c r="BI94" i="1"/>
  <c r="F94" i="1"/>
  <c r="E94" i="1"/>
  <c r="D94" i="1"/>
  <c r="BR93" i="1"/>
  <c r="BQ93" i="1"/>
  <c r="BP93" i="1"/>
  <c r="BO93" i="1"/>
  <c r="BN93" i="1"/>
  <c r="BM93" i="1"/>
  <c r="BL93" i="1"/>
  <c r="BK93" i="1"/>
  <c r="BJ93" i="1"/>
  <c r="BI93" i="1"/>
  <c r="F93" i="1"/>
  <c r="E93" i="1"/>
  <c r="D93" i="1"/>
  <c r="BR92" i="1"/>
  <c r="BQ92" i="1"/>
  <c r="BP92" i="1"/>
  <c r="BO92" i="1"/>
  <c r="BN92" i="1"/>
  <c r="BM92" i="1"/>
  <c r="BL92" i="1"/>
  <c r="BK92" i="1"/>
  <c r="BJ92" i="1"/>
  <c r="BI92" i="1"/>
  <c r="F92" i="1"/>
  <c r="E92" i="1"/>
  <c r="D92" i="1"/>
  <c r="BR91" i="1"/>
  <c r="BQ91" i="1"/>
  <c r="BP91" i="1"/>
  <c r="BO91" i="1"/>
  <c r="BN91" i="1"/>
  <c r="BM91" i="1"/>
  <c r="BL91" i="1"/>
  <c r="BK91" i="1"/>
  <c r="BJ91" i="1"/>
  <c r="BI91" i="1"/>
  <c r="F91" i="1"/>
  <c r="E91" i="1"/>
  <c r="D91" i="1"/>
  <c r="BR90" i="1"/>
  <c r="BQ90" i="1"/>
  <c r="BP90" i="1"/>
  <c r="BO90" i="1"/>
  <c r="BN90" i="1"/>
  <c r="BM90" i="1"/>
  <c r="BL90" i="1"/>
  <c r="BK90" i="1"/>
  <c r="BJ90" i="1"/>
  <c r="BI90" i="1"/>
  <c r="F90" i="1"/>
  <c r="E90" i="1"/>
  <c r="D90" i="1"/>
  <c r="BR89" i="1"/>
  <c r="BQ89" i="1"/>
  <c r="BP89" i="1"/>
  <c r="BO89" i="1"/>
  <c r="BN89" i="1"/>
  <c r="BM89" i="1"/>
  <c r="BL89" i="1"/>
  <c r="BK89" i="1"/>
  <c r="BJ89" i="1"/>
  <c r="BI89" i="1"/>
  <c r="F89" i="1"/>
  <c r="E89" i="1"/>
  <c r="D89" i="1"/>
  <c r="BR88" i="1"/>
  <c r="BQ88" i="1"/>
  <c r="BP88" i="1"/>
  <c r="BO88" i="1"/>
  <c r="BN88" i="1"/>
  <c r="BM88" i="1"/>
  <c r="BL88" i="1"/>
  <c r="BK88" i="1"/>
  <c r="BJ88" i="1"/>
  <c r="BI88" i="1"/>
  <c r="F88" i="1"/>
  <c r="E88" i="1"/>
  <c r="D88" i="1"/>
  <c r="BR87" i="1"/>
  <c r="BQ87" i="1"/>
  <c r="BP87" i="1"/>
  <c r="BO87" i="1"/>
  <c r="BN87" i="1"/>
  <c r="BM87" i="1"/>
  <c r="BL87" i="1"/>
  <c r="BK87" i="1"/>
  <c r="BJ87" i="1"/>
  <c r="BI87" i="1"/>
  <c r="F87" i="1"/>
  <c r="E87" i="1"/>
  <c r="D87" i="1"/>
  <c r="BR86" i="1"/>
  <c r="BQ86" i="1"/>
  <c r="BP86" i="1"/>
  <c r="BO86" i="1"/>
  <c r="BN86" i="1"/>
  <c r="BM86" i="1"/>
  <c r="BL86" i="1"/>
  <c r="BK86" i="1"/>
  <c r="BJ86" i="1"/>
  <c r="BI86" i="1"/>
  <c r="F86" i="1"/>
  <c r="E86" i="1"/>
  <c r="D86" i="1"/>
  <c r="BR85" i="1"/>
  <c r="BQ85" i="1"/>
  <c r="BP85" i="1"/>
  <c r="BO85" i="1"/>
  <c r="BN85" i="1"/>
  <c r="BM85" i="1"/>
  <c r="BL85" i="1"/>
  <c r="BK85" i="1"/>
  <c r="BJ85" i="1"/>
  <c r="BI85" i="1"/>
  <c r="F85" i="1"/>
  <c r="E85" i="1"/>
  <c r="D85" i="1"/>
  <c r="BR84" i="1"/>
  <c r="BQ84" i="1"/>
  <c r="BP84" i="1"/>
  <c r="BO84" i="1"/>
  <c r="BN84" i="1"/>
  <c r="BM84" i="1"/>
  <c r="BL84" i="1"/>
  <c r="BK84" i="1"/>
  <c r="BJ84" i="1"/>
  <c r="BI84" i="1"/>
  <c r="F84" i="1"/>
  <c r="E84" i="1"/>
  <c r="D84" i="1"/>
  <c r="BR83" i="1"/>
  <c r="BQ83" i="1"/>
  <c r="BP83" i="1"/>
  <c r="BO83" i="1"/>
  <c r="BN83" i="1"/>
  <c r="BM83" i="1"/>
  <c r="BL83" i="1"/>
  <c r="BK83" i="1"/>
  <c r="BJ83" i="1"/>
  <c r="BI83" i="1"/>
  <c r="F83" i="1"/>
  <c r="E83" i="1"/>
  <c r="D83" i="1"/>
  <c r="BR82" i="1"/>
  <c r="BQ82" i="1"/>
  <c r="BP82" i="1"/>
  <c r="BO82" i="1"/>
  <c r="BN82" i="1"/>
  <c r="BM82" i="1"/>
  <c r="BL82" i="1"/>
  <c r="BK82" i="1"/>
  <c r="BJ82" i="1"/>
  <c r="BI82" i="1"/>
  <c r="F82" i="1"/>
  <c r="E82" i="1"/>
  <c r="D82" i="1"/>
  <c r="BR81" i="1"/>
  <c r="BQ81" i="1"/>
  <c r="BP81" i="1"/>
  <c r="BO81" i="1"/>
  <c r="BN81" i="1"/>
  <c r="BM81" i="1"/>
  <c r="BL81" i="1"/>
  <c r="BK81" i="1"/>
  <c r="BJ81" i="1"/>
  <c r="BI81" i="1"/>
  <c r="F81" i="1"/>
  <c r="E81" i="1"/>
  <c r="D81" i="1"/>
  <c r="BR80" i="1"/>
  <c r="BQ80" i="1"/>
  <c r="BP80" i="1"/>
  <c r="BO80" i="1"/>
  <c r="BN80" i="1"/>
  <c r="BM80" i="1"/>
  <c r="BL80" i="1"/>
  <c r="BK80" i="1"/>
  <c r="BJ80" i="1"/>
  <c r="BI80" i="1"/>
  <c r="F80" i="1"/>
  <c r="E80" i="1"/>
  <c r="D80" i="1"/>
  <c r="BR79" i="1"/>
  <c r="BQ79" i="1"/>
  <c r="BP79" i="1"/>
  <c r="BO79" i="1"/>
  <c r="BN79" i="1"/>
  <c r="BM79" i="1"/>
  <c r="BL79" i="1"/>
  <c r="BK79" i="1"/>
  <c r="BJ79" i="1"/>
  <c r="BI79" i="1"/>
  <c r="F79" i="1"/>
  <c r="E79" i="1"/>
  <c r="D79" i="1"/>
  <c r="BR78" i="1"/>
  <c r="BQ78" i="1"/>
  <c r="BP78" i="1"/>
  <c r="BO78" i="1"/>
  <c r="BN78" i="1"/>
  <c r="BM78" i="1"/>
  <c r="BL78" i="1"/>
  <c r="BK78" i="1"/>
  <c r="BJ78" i="1"/>
  <c r="BI78" i="1"/>
  <c r="F78" i="1"/>
  <c r="E78" i="1"/>
  <c r="D78" i="1"/>
  <c r="BR77" i="1"/>
  <c r="BQ77" i="1"/>
  <c r="BP77" i="1"/>
  <c r="BO77" i="1"/>
  <c r="BN77" i="1"/>
  <c r="BM77" i="1"/>
  <c r="BL77" i="1"/>
  <c r="BK77" i="1"/>
  <c r="BJ77" i="1"/>
  <c r="BI77" i="1"/>
  <c r="F77" i="1"/>
  <c r="E77" i="1"/>
  <c r="D77" i="1"/>
  <c r="BR76" i="1"/>
  <c r="BQ76" i="1"/>
  <c r="BP76" i="1"/>
  <c r="BO76" i="1"/>
  <c r="BN76" i="1"/>
  <c r="BM76" i="1"/>
  <c r="BL76" i="1"/>
  <c r="BK76" i="1"/>
  <c r="BJ76" i="1"/>
  <c r="BI76" i="1"/>
  <c r="F76" i="1"/>
  <c r="E76" i="1"/>
  <c r="D76" i="1"/>
  <c r="BR75" i="1"/>
  <c r="BQ75" i="1"/>
  <c r="BP75" i="1"/>
  <c r="BO75" i="1"/>
  <c r="BN75" i="1"/>
  <c r="BM75" i="1"/>
  <c r="BL75" i="1"/>
  <c r="BK75" i="1"/>
  <c r="BJ75" i="1"/>
  <c r="BI75" i="1"/>
  <c r="F75" i="1"/>
  <c r="E75" i="1"/>
  <c r="D75" i="1"/>
  <c r="BR74" i="1"/>
  <c r="BQ74" i="1"/>
  <c r="BP74" i="1"/>
  <c r="BO74" i="1"/>
  <c r="BN74" i="1"/>
  <c r="BM74" i="1"/>
  <c r="BL74" i="1"/>
  <c r="BK74" i="1"/>
  <c r="BJ74" i="1"/>
  <c r="BI74" i="1"/>
  <c r="F74" i="1"/>
  <c r="E74" i="1"/>
  <c r="D74" i="1"/>
  <c r="BR73" i="1"/>
  <c r="BQ73" i="1"/>
  <c r="BP73" i="1"/>
  <c r="BO73" i="1"/>
  <c r="BN73" i="1"/>
  <c r="BM73" i="1"/>
  <c r="BL73" i="1"/>
  <c r="BK73" i="1"/>
  <c r="BJ73" i="1"/>
  <c r="BI73" i="1"/>
  <c r="F73" i="1"/>
  <c r="E73" i="1"/>
  <c r="D73" i="1"/>
  <c r="BR72" i="1"/>
  <c r="BQ72" i="1"/>
  <c r="BP72" i="1"/>
  <c r="BO72" i="1"/>
  <c r="BN72" i="1"/>
  <c r="BM72" i="1"/>
  <c r="BL72" i="1"/>
  <c r="BK72" i="1"/>
  <c r="BJ72" i="1"/>
  <c r="BI72" i="1"/>
  <c r="F72" i="1"/>
  <c r="E72" i="1"/>
  <c r="D72" i="1"/>
  <c r="BR71" i="1"/>
  <c r="BQ71" i="1"/>
  <c r="BP71" i="1"/>
  <c r="BO71" i="1"/>
  <c r="BN71" i="1"/>
  <c r="BM71" i="1"/>
  <c r="BL71" i="1"/>
  <c r="BK71" i="1"/>
  <c r="BJ71" i="1"/>
  <c r="BI71" i="1"/>
  <c r="F71" i="1"/>
  <c r="E71" i="1"/>
  <c r="D71" i="1"/>
  <c r="BR70" i="1"/>
  <c r="BQ70" i="1"/>
  <c r="BP70" i="1"/>
  <c r="BO70" i="1"/>
  <c r="BN70" i="1"/>
  <c r="BM70" i="1"/>
  <c r="BL70" i="1"/>
  <c r="BK70" i="1"/>
  <c r="BJ70" i="1"/>
  <c r="BI70" i="1"/>
  <c r="F70" i="1"/>
  <c r="E70" i="1"/>
  <c r="D70" i="1"/>
  <c r="BR69" i="1"/>
  <c r="BQ69" i="1"/>
  <c r="BP69" i="1"/>
  <c r="BO69" i="1"/>
  <c r="BN69" i="1"/>
  <c r="BM69" i="1"/>
  <c r="BL69" i="1"/>
  <c r="BK69" i="1"/>
  <c r="BJ69" i="1"/>
  <c r="BI69" i="1"/>
  <c r="F69" i="1"/>
  <c r="E69" i="1"/>
  <c r="D69" i="1"/>
  <c r="BR68" i="1"/>
  <c r="BQ68" i="1"/>
  <c r="BP68" i="1"/>
  <c r="BO68" i="1"/>
  <c r="BN68" i="1"/>
  <c r="BM68" i="1"/>
  <c r="BL68" i="1"/>
  <c r="BK68" i="1"/>
  <c r="BJ68" i="1"/>
  <c r="BI68" i="1"/>
  <c r="F68" i="1"/>
  <c r="E68" i="1"/>
  <c r="D68" i="1"/>
  <c r="BR67" i="1"/>
  <c r="BQ67" i="1"/>
  <c r="BP67" i="1"/>
  <c r="BO67" i="1"/>
  <c r="BN67" i="1"/>
  <c r="BM67" i="1"/>
  <c r="BL67" i="1"/>
  <c r="BK67" i="1"/>
  <c r="BJ67" i="1"/>
  <c r="BI67" i="1"/>
  <c r="F67" i="1"/>
  <c r="E67" i="1"/>
  <c r="D67" i="1"/>
  <c r="BR66" i="1"/>
  <c r="BQ66" i="1"/>
  <c r="BP66" i="1"/>
  <c r="BO66" i="1"/>
  <c r="BN66" i="1"/>
  <c r="BM66" i="1"/>
  <c r="BL66" i="1"/>
  <c r="BK66" i="1"/>
  <c r="BJ66" i="1"/>
  <c r="BI66" i="1"/>
  <c r="F66" i="1"/>
  <c r="E66" i="1"/>
  <c r="D66" i="1"/>
  <c r="BR65" i="1"/>
  <c r="BQ65" i="1"/>
  <c r="BP65" i="1"/>
  <c r="BO65" i="1"/>
  <c r="BN65" i="1"/>
  <c r="BM65" i="1"/>
  <c r="BL65" i="1"/>
  <c r="BK65" i="1"/>
  <c r="BJ65" i="1"/>
  <c r="BI65" i="1"/>
  <c r="F65" i="1"/>
  <c r="E65" i="1"/>
  <c r="D65" i="1"/>
  <c r="BR64" i="1"/>
  <c r="BQ64" i="1"/>
  <c r="BP64" i="1"/>
  <c r="BO64" i="1"/>
  <c r="BN64" i="1"/>
  <c r="BM64" i="1"/>
  <c r="BL64" i="1"/>
  <c r="BK64" i="1"/>
  <c r="BJ64" i="1"/>
  <c r="BI64" i="1"/>
  <c r="F64" i="1"/>
  <c r="E64" i="1"/>
  <c r="D64" i="1"/>
  <c r="BR63" i="1"/>
  <c r="BQ63" i="1"/>
  <c r="BP63" i="1"/>
  <c r="BO63" i="1"/>
  <c r="BN63" i="1"/>
  <c r="BM63" i="1"/>
  <c r="BL63" i="1"/>
  <c r="BK63" i="1"/>
  <c r="BJ63" i="1"/>
  <c r="BI63" i="1"/>
  <c r="F63" i="1"/>
  <c r="E63" i="1"/>
  <c r="D63" i="1"/>
  <c r="BR62" i="1"/>
  <c r="BQ62" i="1"/>
  <c r="BP62" i="1"/>
  <c r="BO62" i="1"/>
  <c r="BN62" i="1"/>
  <c r="BM62" i="1"/>
  <c r="BL62" i="1"/>
  <c r="BK62" i="1"/>
  <c r="BJ62" i="1"/>
  <c r="BI62" i="1"/>
  <c r="F62" i="1"/>
  <c r="E62" i="1"/>
  <c r="D62" i="1"/>
  <c r="BR61" i="1"/>
  <c r="BQ61" i="1"/>
  <c r="BP61" i="1"/>
  <c r="BO61" i="1"/>
  <c r="BN61" i="1"/>
  <c r="BM61" i="1"/>
  <c r="BL61" i="1"/>
  <c r="BK61" i="1"/>
  <c r="BJ61" i="1"/>
  <c r="BI61" i="1"/>
  <c r="F61" i="1"/>
  <c r="E61" i="1"/>
  <c r="D61" i="1"/>
  <c r="BR60" i="1"/>
  <c r="BQ60" i="1"/>
  <c r="BP60" i="1"/>
  <c r="BO60" i="1"/>
  <c r="BN60" i="1"/>
  <c r="BM60" i="1"/>
  <c r="BL60" i="1"/>
  <c r="BK60" i="1"/>
  <c r="BJ60" i="1"/>
  <c r="BI60" i="1"/>
  <c r="F60" i="1"/>
  <c r="E60" i="1"/>
  <c r="D60" i="1"/>
  <c r="BR59" i="1"/>
  <c r="BQ59" i="1"/>
  <c r="BP59" i="1"/>
  <c r="BO59" i="1"/>
  <c r="BN59" i="1"/>
  <c r="BM59" i="1"/>
  <c r="BL59" i="1"/>
  <c r="BK59" i="1"/>
  <c r="BJ59" i="1"/>
  <c r="BI59" i="1"/>
  <c r="F59" i="1"/>
  <c r="E59" i="1"/>
  <c r="D59" i="1"/>
  <c r="BR58" i="1"/>
  <c r="BQ58" i="1"/>
  <c r="BP58" i="1"/>
  <c r="BO58" i="1"/>
  <c r="BN58" i="1"/>
  <c r="BM58" i="1"/>
  <c r="BL58" i="1"/>
  <c r="BK58" i="1"/>
  <c r="BJ58" i="1"/>
  <c r="BI58" i="1"/>
  <c r="F58" i="1"/>
  <c r="E58" i="1"/>
  <c r="D58" i="1"/>
  <c r="BR57" i="1"/>
  <c r="BQ57" i="1"/>
  <c r="BP57" i="1"/>
  <c r="BO57" i="1"/>
  <c r="BN57" i="1"/>
  <c r="BM57" i="1"/>
  <c r="BL57" i="1"/>
  <c r="BK57" i="1"/>
  <c r="BJ57" i="1"/>
  <c r="BI57" i="1"/>
  <c r="F57" i="1"/>
  <c r="E57" i="1"/>
  <c r="D57" i="1"/>
  <c r="BR56" i="1"/>
  <c r="BQ56" i="1"/>
  <c r="BP56" i="1"/>
  <c r="BO56" i="1"/>
  <c r="BN56" i="1"/>
  <c r="BM56" i="1"/>
  <c r="BL56" i="1"/>
  <c r="BK56" i="1"/>
  <c r="BJ56" i="1"/>
  <c r="BI56" i="1"/>
  <c r="F56" i="1"/>
  <c r="E56" i="1"/>
  <c r="D56" i="1"/>
  <c r="BR55" i="1"/>
  <c r="BQ55" i="1"/>
  <c r="BP55" i="1"/>
  <c r="BO55" i="1"/>
  <c r="BN55" i="1"/>
  <c r="BM55" i="1"/>
  <c r="BL55" i="1"/>
  <c r="BK55" i="1"/>
  <c r="BJ55" i="1"/>
  <c r="BI55" i="1"/>
  <c r="F55" i="1"/>
  <c r="E55" i="1"/>
  <c r="D55" i="1"/>
  <c r="BR54" i="1"/>
  <c r="BQ54" i="1"/>
  <c r="BP54" i="1"/>
  <c r="BO54" i="1"/>
  <c r="BN54" i="1"/>
  <c r="BM54" i="1"/>
  <c r="BL54" i="1"/>
  <c r="BK54" i="1"/>
  <c r="BJ54" i="1"/>
  <c r="BI54" i="1"/>
  <c r="F54" i="1"/>
  <c r="E54" i="1"/>
  <c r="D54" i="1"/>
  <c r="BR53" i="1"/>
  <c r="BQ53" i="1"/>
  <c r="BP53" i="1"/>
  <c r="BO53" i="1"/>
  <c r="BN53" i="1"/>
  <c r="BM53" i="1"/>
  <c r="BL53" i="1"/>
  <c r="BK53" i="1"/>
  <c r="BJ53" i="1"/>
  <c r="BI53" i="1"/>
  <c r="F53" i="1"/>
  <c r="E53" i="1"/>
  <c r="D53" i="1"/>
  <c r="BR52" i="1"/>
  <c r="BQ52" i="1"/>
  <c r="BP52" i="1"/>
  <c r="BO52" i="1"/>
  <c r="BN52" i="1"/>
  <c r="BM52" i="1"/>
  <c r="BL52" i="1"/>
  <c r="BK52" i="1"/>
  <c r="BJ52" i="1"/>
  <c r="BI52" i="1"/>
  <c r="F52" i="1"/>
  <c r="E52" i="1"/>
  <c r="D52" i="1"/>
  <c r="BR51" i="1"/>
  <c r="BQ51" i="1"/>
  <c r="BP51" i="1"/>
  <c r="BO51" i="1"/>
  <c r="BN51" i="1"/>
  <c r="BM51" i="1"/>
  <c r="BL51" i="1"/>
  <c r="BK51" i="1"/>
  <c r="BJ51" i="1"/>
  <c r="BI51" i="1"/>
  <c r="F51" i="1"/>
  <c r="E51" i="1"/>
  <c r="D51" i="1"/>
  <c r="BR50" i="1"/>
  <c r="BQ50" i="1"/>
  <c r="BP50" i="1"/>
  <c r="BO50" i="1"/>
  <c r="BN50" i="1"/>
  <c r="BM50" i="1"/>
  <c r="BL50" i="1"/>
  <c r="BK50" i="1"/>
  <c r="BJ50" i="1"/>
  <c r="BI50" i="1"/>
  <c r="F50" i="1"/>
  <c r="E50" i="1"/>
  <c r="D50" i="1"/>
  <c r="BR49" i="1"/>
  <c r="BQ49" i="1"/>
  <c r="BP49" i="1"/>
  <c r="BO49" i="1"/>
  <c r="BN49" i="1"/>
  <c r="BM49" i="1"/>
  <c r="BL49" i="1"/>
  <c r="BK49" i="1"/>
  <c r="BJ49" i="1"/>
  <c r="BI49" i="1"/>
  <c r="F49" i="1"/>
  <c r="E49" i="1"/>
  <c r="D49" i="1"/>
  <c r="BR48" i="1"/>
  <c r="BQ48" i="1"/>
  <c r="BP48" i="1"/>
  <c r="BO48" i="1"/>
  <c r="BN48" i="1"/>
  <c r="BM48" i="1"/>
  <c r="BL48" i="1"/>
  <c r="BK48" i="1"/>
  <c r="BJ48" i="1"/>
  <c r="BI48" i="1"/>
  <c r="F48" i="1"/>
  <c r="E48" i="1"/>
  <c r="D48" i="1"/>
  <c r="BR47" i="1"/>
  <c r="BQ47" i="1"/>
  <c r="BP47" i="1"/>
  <c r="BO47" i="1"/>
  <c r="BN47" i="1"/>
  <c r="BM47" i="1"/>
  <c r="BL47" i="1"/>
  <c r="BK47" i="1"/>
  <c r="BJ47" i="1"/>
  <c r="BI47" i="1"/>
  <c r="F47" i="1"/>
  <c r="E47" i="1"/>
  <c r="D47" i="1"/>
  <c r="BR46" i="1"/>
  <c r="BQ46" i="1"/>
  <c r="BP46" i="1"/>
  <c r="BO46" i="1"/>
  <c r="BN46" i="1"/>
  <c r="BM46" i="1"/>
  <c r="BL46" i="1"/>
  <c r="BK46" i="1"/>
  <c r="BJ46" i="1"/>
  <c r="BI46" i="1"/>
  <c r="F46" i="1"/>
  <c r="E46" i="1"/>
  <c r="D46" i="1"/>
  <c r="BR45" i="1"/>
  <c r="BQ45" i="1"/>
  <c r="BP45" i="1"/>
  <c r="BO45" i="1"/>
  <c r="BN45" i="1"/>
  <c r="BM45" i="1"/>
  <c r="BL45" i="1"/>
  <c r="BK45" i="1"/>
  <c r="BJ45" i="1"/>
  <c r="BI45" i="1"/>
  <c r="F45" i="1"/>
  <c r="E45" i="1"/>
  <c r="D45" i="1"/>
  <c r="BR44" i="1"/>
  <c r="BQ44" i="1"/>
  <c r="BP44" i="1"/>
  <c r="BO44" i="1"/>
  <c r="BN44" i="1"/>
  <c r="BM44" i="1"/>
  <c r="BL44" i="1"/>
  <c r="BK44" i="1"/>
  <c r="BJ44" i="1"/>
  <c r="BI44" i="1"/>
  <c r="F44" i="1"/>
  <c r="E44" i="1"/>
  <c r="D44" i="1"/>
  <c r="BR43" i="1"/>
  <c r="BQ43" i="1"/>
  <c r="BP43" i="1"/>
  <c r="BO43" i="1"/>
  <c r="BN43" i="1"/>
  <c r="BM43" i="1"/>
  <c r="BL43" i="1"/>
  <c r="BK43" i="1"/>
  <c r="BJ43" i="1"/>
  <c r="BI43" i="1"/>
  <c r="F43" i="1"/>
  <c r="E43" i="1"/>
  <c r="D43" i="1"/>
  <c r="BR42" i="1"/>
  <c r="BQ42" i="1"/>
  <c r="BP42" i="1"/>
  <c r="BO42" i="1"/>
  <c r="BN42" i="1"/>
  <c r="BM42" i="1"/>
  <c r="BL42" i="1"/>
  <c r="BK42" i="1"/>
  <c r="BJ42" i="1"/>
  <c r="BI42" i="1"/>
  <c r="F42" i="1"/>
  <c r="E42" i="1"/>
  <c r="D42" i="1"/>
  <c r="BR41" i="1"/>
  <c r="BQ41" i="1"/>
  <c r="BP41" i="1"/>
  <c r="BO41" i="1"/>
  <c r="BN41" i="1"/>
  <c r="BM41" i="1"/>
  <c r="BL41" i="1"/>
  <c r="BK41" i="1"/>
  <c r="BJ41" i="1"/>
  <c r="BI41" i="1"/>
  <c r="F41" i="1"/>
  <c r="E41" i="1"/>
  <c r="D41" i="1"/>
  <c r="BR40" i="1"/>
  <c r="BQ40" i="1"/>
  <c r="BP40" i="1"/>
  <c r="BO40" i="1"/>
  <c r="BN40" i="1"/>
  <c r="BM40" i="1"/>
  <c r="BL40" i="1"/>
  <c r="BK40" i="1"/>
  <c r="BJ40" i="1"/>
  <c r="BI40" i="1"/>
  <c r="F40" i="1"/>
  <c r="E40" i="1"/>
  <c r="D40" i="1"/>
  <c r="BR39" i="1"/>
  <c r="BQ39" i="1"/>
  <c r="BP39" i="1"/>
  <c r="BO39" i="1"/>
  <c r="BN39" i="1"/>
  <c r="BM39" i="1"/>
  <c r="BL39" i="1"/>
  <c r="BK39" i="1"/>
  <c r="BJ39" i="1"/>
  <c r="BI39" i="1"/>
  <c r="F39" i="1"/>
  <c r="E39" i="1"/>
  <c r="D39" i="1"/>
  <c r="BR38" i="1"/>
  <c r="BQ38" i="1"/>
  <c r="BP38" i="1"/>
  <c r="BO38" i="1"/>
  <c r="BN38" i="1"/>
  <c r="BM38" i="1"/>
  <c r="BL38" i="1"/>
  <c r="BK38" i="1"/>
  <c r="BJ38" i="1"/>
  <c r="BI38" i="1"/>
  <c r="F38" i="1"/>
  <c r="E38" i="1"/>
  <c r="D38" i="1"/>
  <c r="BR37" i="1"/>
  <c r="BQ37" i="1"/>
  <c r="BP37" i="1"/>
  <c r="BO37" i="1"/>
  <c r="BN37" i="1"/>
  <c r="BM37" i="1"/>
  <c r="BL37" i="1"/>
  <c r="BK37" i="1"/>
  <c r="BJ37" i="1"/>
  <c r="BI37" i="1"/>
  <c r="F37" i="1"/>
  <c r="E37" i="1"/>
  <c r="D37" i="1"/>
  <c r="BR36" i="1"/>
  <c r="BQ36" i="1"/>
  <c r="BP36" i="1"/>
  <c r="BO36" i="1"/>
  <c r="BN36" i="1"/>
  <c r="BM36" i="1"/>
  <c r="BL36" i="1"/>
  <c r="BK36" i="1"/>
  <c r="BJ36" i="1"/>
  <c r="BI36" i="1"/>
  <c r="F36" i="1"/>
  <c r="E36" i="1"/>
  <c r="D36" i="1"/>
  <c r="BR35" i="1"/>
  <c r="BQ35" i="1"/>
  <c r="BP35" i="1"/>
  <c r="BO35" i="1"/>
  <c r="BN35" i="1"/>
  <c r="BM35" i="1"/>
  <c r="BL35" i="1"/>
  <c r="BK35" i="1"/>
  <c r="BJ35" i="1"/>
  <c r="BI35" i="1"/>
  <c r="F35" i="1"/>
  <c r="E35" i="1"/>
  <c r="D35" i="1"/>
  <c r="BR34" i="1"/>
  <c r="BQ34" i="1"/>
  <c r="BP34" i="1"/>
  <c r="BO34" i="1"/>
  <c r="BN34" i="1"/>
  <c r="BM34" i="1"/>
  <c r="BL34" i="1"/>
  <c r="BK34" i="1"/>
  <c r="BJ34" i="1"/>
  <c r="BI34" i="1"/>
  <c r="F34" i="1"/>
  <c r="E34" i="1"/>
  <c r="D34" i="1"/>
  <c r="BR33" i="1"/>
  <c r="BQ33" i="1"/>
  <c r="BP33" i="1"/>
  <c r="BO33" i="1"/>
  <c r="BN33" i="1"/>
  <c r="BM33" i="1"/>
  <c r="BL33" i="1"/>
  <c r="BK33" i="1"/>
  <c r="BJ33" i="1"/>
  <c r="BI33" i="1"/>
  <c r="F33" i="1"/>
  <c r="E33" i="1"/>
  <c r="D33" i="1"/>
  <c r="BR32" i="1"/>
  <c r="BQ32" i="1"/>
  <c r="BP32" i="1"/>
  <c r="BO32" i="1"/>
  <c r="BN32" i="1"/>
  <c r="BM32" i="1"/>
  <c r="BL32" i="1"/>
  <c r="BK32" i="1"/>
  <c r="BJ32" i="1"/>
  <c r="BI32" i="1"/>
  <c r="F32" i="1"/>
  <c r="E32" i="1"/>
  <c r="D32" i="1"/>
  <c r="BR31" i="1"/>
  <c r="BQ31" i="1"/>
  <c r="BP31" i="1"/>
  <c r="BO31" i="1"/>
  <c r="BN31" i="1"/>
  <c r="BM31" i="1"/>
  <c r="BL31" i="1"/>
  <c r="BK31" i="1"/>
  <c r="BJ31" i="1"/>
  <c r="BI31" i="1"/>
  <c r="F31" i="1"/>
  <c r="E31" i="1"/>
  <c r="D31" i="1"/>
  <c r="BR30" i="1"/>
  <c r="BQ30" i="1"/>
  <c r="BP30" i="1"/>
  <c r="BO30" i="1"/>
  <c r="BN30" i="1"/>
  <c r="BM30" i="1"/>
  <c r="BL30" i="1"/>
  <c r="BK30" i="1"/>
  <c r="BJ30" i="1"/>
  <c r="BI30" i="1"/>
  <c r="F30" i="1"/>
  <c r="E30" i="1"/>
  <c r="D30" i="1"/>
  <c r="BR29" i="1"/>
  <c r="BQ29" i="1"/>
  <c r="BP29" i="1"/>
  <c r="BO29" i="1"/>
  <c r="BN29" i="1"/>
  <c r="BM29" i="1"/>
  <c r="BL29" i="1"/>
  <c r="BK29" i="1"/>
  <c r="BJ29" i="1"/>
  <c r="BI29" i="1"/>
  <c r="F29" i="1"/>
  <c r="E29" i="1"/>
  <c r="D29" i="1"/>
  <c r="BR28" i="1"/>
  <c r="BQ28" i="1"/>
  <c r="BP28" i="1"/>
  <c r="BO28" i="1"/>
  <c r="BN28" i="1"/>
  <c r="BM28" i="1"/>
  <c r="BL28" i="1"/>
  <c r="BK28" i="1"/>
  <c r="BJ28" i="1"/>
  <c r="BI28" i="1"/>
  <c r="F28" i="1"/>
  <c r="E28" i="1"/>
  <c r="D28" i="1"/>
  <c r="BR27" i="1"/>
  <c r="BQ27" i="1"/>
  <c r="BP27" i="1"/>
  <c r="BO27" i="1"/>
  <c r="BN27" i="1"/>
  <c r="BM27" i="1"/>
  <c r="BL27" i="1"/>
  <c r="BK27" i="1"/>
  <c r="BJ27" i="1"/>
  <c r="BI27" i="1"/>
  <c r="F27" i="1"/>
  <c r="E27" i="1"/>
  <c r="D27" i="1"/>
  <c r="BR26" i="1"/>
  <c r="BQ26" i="1"/>
  <c r="BP26" i="1"/>
  <c r="BO26" i="1"/>
  <c r="BN26" i="1"/>
  <c r="BM26" i="1"/>
  <c r="BL26" i="1"/>
  <c r="BK26" i="1"/>
  <c r="BJ26" i="1"/>
  <c r="BI26" i="1"/>
  <c r="F26" i="1"/>
  <c r="E26" i="1"/>
  <c r="D26" i="1"/>
  <c r="BR25" i="1"/>
  <c r="BQ25" i="1"/>
  <c r="BP25" i="1"/>
  <c r="BO25" i="1"/>
  <c r="BN25" i="1"/>
  <c r="BM25" i="1"/>
  <c r="BL25" i="1"/>
  <c r="BK25" i="1"/>
  <c r="BJ25" i="1"/>
  <c r="BI25" i="1"/>
  <c r="F25" i="1"/>
  <c r="E25" i="1"/>
  <c r="D25" i="1"/>
  <c r="BR24" i="1"/>
  <c r="BQ24" i="1"/>
  <c r="BP24" i="1"/>
  <c r="BO24" i="1"/>
  <c r="BN24" i="1"/>
  <c r="BM24" i="1"/>
  <c r="BL24" i="1"/>
  <c r="BK24" i="1"/>
  <c r="BJ24" i="1"/>
  <c r="BI24" i="1"/>
  <c r="F24" i="1"/>
  <c r="E24" i="1"/>
  <c r="D24" i="1"/>
  <c r="BR23" i="1"/>
  <c r="BQ23" i="1"/>
  <c r="BP23" i="1"/>
  <c r="BO23" i="1"/>
  <c r="BN23" i="1"/>
  <c r="BM23" i="1"/>
  <c r="BL23" i="1"/>
  <c r="BK23" i="1"/>
  <c r="BJ23" i="1"/>
  <c r="BI23" i="1"/>
  <c r="F23" i="1"/>
  <c r="E23" i="1"/>
  <c r="D23" i="1"/>
  <c r="BR22" i="1"/>
  <c r="BQ22" i="1"/>
  <c r="BP22" i="1"/>
  <c r="BO22" i="1"/>
  <c r="BN22" i="1"/>
  <c r="BM22" i="1"/>
  <c r="BL22" i="1"/>
  <c r="BK22" i="1"/>
  <c r="BJ22" i="1"/>
  <c r="BI22" i="1"/>
  <c r="F22" i="1"/>
  <c r="E22" i="1"/>
  <c r="D22" i="1"/>
  <c r="BR21" i="1"/>
  <c r="BQ21" i="1"/>
  <c r="BP21" i="1"/>
  <c r="BO21" i="1"/>
  <c r="BN21" i="1"/>
  <c r="BM21" i="1"/>
  <c r="BL21" i="1"/>
  <c r="BK21" i="1"/>
  <c r="BJ21" i="1"/>
  <c r="BI21" i="1"/>
  <c r="F21" i="1"/>
  <c r="E21" i="1"/>
  <c r="D21" i="1"/>
  <c r="BR20" i="1"/>
  <c r="BQ20" i="1"/>
  <c r="BP20" i="1"/>
  <c r="BO20" i="1"/>
  <c r="BN20" i="1"/>
  <c r="BM20" i="1"/>
  <c r="BL20" i="1"/>
  <c r="BK20" i="1"/>
  <c r="BJ20" i="1"/>
  <c r="BI20" i="1"/>
  <c r="F20" i="1"/>
  <c r="E20" i="1"/>
  <c r="D20" i="1"/>
  <c r="BR19" i="1"/>
  <c r="BQ19" i="1"/>
  <c r="BP19" i="1"/>
  <c r="BO19" i="1"/>
  <c r="BN19" i="1"/>
  <c r="BM19" i="1"/>
  <c r="BL19" i="1"/>
  <c r="BK19" i="1"/>
  <c r="BJ19" i="1"/>
  <c r="BI19" i="1"/>
  <c r="F19" i="1"/>
  <c r="E19" i="1"/>
  <c r="D19" i="1"/>
  <c r="BR18" i="1"/>
  <c r="BQ18" i="1"/>
  <c r="BP18" i="1"/>
  <c r="BO18" i="1"/>
  <c r="BN18" i="1"/>
  <c r="BM18" i="1"/>
  <c r="BL18" i="1"/>
  <c r="BK18" i="1"/>
  <c r="BJ18" i="1"/>
  <c r="BI18" i="1"/>
  <c r="F18" i="1"/>
  <c r="E18" i="1"/>
  <c r="D18" i="1"/>
  <c r="BR17" i="1"/>
  <c r="BQ17" i="1"/>
  <c r="BP17" i="1"/>
  <c r="BO17" i="1"/>
  <c r="BN17" i="1"/>
  <c r="BM17" i="1"/>
  <c r="BL17" i="1"/>
  <c r="BK17" i="1"/>
  <c r="BJ17" i="1"/>
  <c r="BI17" i="1"/>
  <c r="F17" i="1"/>
  <c r="E17" i="1"/>
  <c r="D17" i="1"/>
  <c r="BR16" i="1"/>
  <c r="BQ16" i="1"/>
  <c r="BP16" i="1"/>
  <c r="BO16" i="1"/>
  <c r="BN16" i="1"/>
  <c r="BM16" i="1"/>
  <c r="BL16" i="1"/>
  <c r="BK16" i="1"/>
  <c r="BJ16" i="1"/>
  <c r="BI16" i="1"/>
  <c r="F16" i="1"/>
  <c r="E16" i="1"/>
  <c r="D16" i="1"/>
  <c r="BR15" i="1"/>
  <c r="BQ15" i="1"/>
  <c r="BP15" i="1"/>
  <c r="BO15" i="1"/>
  <c r="BN15" i="1"/>
  <c r="BM15" i="1"/>
  <c r="BL15" i="1"/>
  <c r="BK15" i="1"/>
  <c r="BJ15" i="1"/>
  <c r="BI15" i="1"/>
  <c r="F15" i="1"/>
  <c r="E15" i="1"/>
  <c r="D15" i="1"/>
  <c r="BR14" i="1"/>
  <c r="BQ14" i="1"/>
  <c r="BP14" i="1"/>
  <c r="BO14" i="1"/>
  <c r="BN14" i="1"/>
  <c r="BM14" i="1"/>
  <c r="BL14" i="1"/>
  <c r="BK14" i="1"/>
  <c r="BJ14" i="1"/>
  <c r="BI14" i="1"/>
  <c r="F14" i="1"/>
  <c r="E14" i="1"/>
  <c r="D14" i="1"/>
  <c r="BR13" i="1"/>
  <c r="BQ13" i="1"/>
  <c r="BP13" i="1"/>
  <c r="BO13" i="1"/>
  <c r="BN13" i="1"/>
  <c r="BM13" i="1"/>
  <c r="BL13" i="1"/>
  <c r="BK13" i="1"/>
  <c r="BJ13" i="1"/>
  <c r="BI13" i="1"/>
  <c r="F13" i="1"/>
  <c r="E13" i="1"/>
  <c r="D13" i="1"/>
  <c r="BR12" i="1"/>
  <c r="BQ12" i="1"/>
  <c r="BP12" i="1"/>
  <c r="BO12" i="1"/>
  <c r="BN12" i="1"/>
  <c r="BM12" i="1"/>
  <c r="BL12" i="1"/>
  <c r="BK12" i="1"/>
  <c r="BJ12" i="1"/>
  <c r="BI12" i="1"/>
  <c r="F12" i="1"/>
  <c r="E12" i="1"/>
  <c r="D12" i="1"/>
  <c r="BR11" i="1"/>
  <c r="BQ11" i="1"/>
  <c r="BP11" i="1"/>
  <c r="BO11" i="1"/>
  <c r="BN11" i="1"/>
  <c r="BM11" i="1"/>
  <c r="BL11" i="1"/>
  <c r="BK11" i="1"/>
  <c r="BJ11" i="1"/>
  <c r="BI11" i="1"/>
  <c r="F11" i="1"/>
  <c r="E11" i="1"/>
  <c r="D11" i="1"/>
  <c r="BR10" i="1"/>
  <c r="BQ10" i="1"/>
  <c r="BP10" i="1"/>
  <c r="BO10" i="1"/>
  <c r="BN10" i="1"/>
  <c r="BM10" i="1"/>
  <c r="BL10" i="1"/>
  <c r="BK10" i="1"/>
  <c r="BJ10" i="1"/>
  <c r="BI10" i="1"/>
  <c r="F10" i="1"/>
  <c r="E10" i="1"/>
  <c r="D10" i="1"/>
  <c r="BR9" i="1"/>
  <c r="BQ9" i="1"/>
  <c r="BP9" i="1"/>
  <c r="BO9" i="1"/>
  <c r="BN9" i="1"/>
  <c r="BM9" i="1"/>
  <c r="BL9" i="1"/>
  <c r="BK9" i="1"/>
  <c r="BJ9" i="1"/>
  <c r="BI9" i="1"/>
  <c r="F9" i="1"/>
  <c r="E9" i="1"/>
  <c r="D9" i="1"/>
  <c r="BR8" i="1"/>
  <c r="BQ8" i="1"/>
  <c r="BP8" i="1"/>
  <c r="BO8" i="1"/>
  <c r="BN8" i="1"/>
  <c r="BM8" i="1"/>
  <c r="BL8" i="1"/>
  <c r="BK8" i="1"/>
  <c r="BJ8" i="1"/>
  <c r="BI8" i="1"/>
  <c r="F8" i="1"/>
  <c r="E8" i="1"/>
  <c r="D8" i="1"/>
  <c r="BR7" i="1"/>
  <c r="BQ7" i="1"/>
  <c r="BP7" i="1"/>
  <c r="BO7" i="1"/>
  <c r="BN7" i="1"/>
  <c r="BM7" i="1"/>
  <c r="BL7" i="1"/>
  <c r="BK7" i="1"/>
  <c r="BJ7" i="1"/>
  <c r="BI7" i="1"/>
  <c r="F7" i="1"/>
  <c r="E7" i="1"/>
  <c r="D7" i="1"/>
  <c r="BR6" i="1"/>
  <c r="BQ6" i="1"/>
  <c r="BP6" i="1"/>
  <c r="BO6" i="1"/>
  <c r="BN6" i="1"/>
  <c r="BM6" i="1"/>
  <c r="BL6" i="1"/>
  <c r="BK6" i="1"/>
  <c r="BJ6" i="1"/>
  <c r="BI6" i="1"/>
  <c r="F6" i="1"/>
  <c r="E6" i="1"/>
  <c r="D6" i="1"/>
  <c r="BR5" i="1"/>
  <c r="BQ5" i="1"/>
  <c r="BP5" i="1"/>
  <c r="BO5" i="1"/>
  <c r="BN5" i="1"/>
  <c r="BM5" i="1"/>
  <c r="BL5" i="1"/>
  <c r="BK5" i="1"/>
  <c r="BJ5" i="1"/>
  <c r="BI5" i="1"/>
  <c r="F5" i="1"/>
  <c r="E5" i="1"/>
  <c r="D5" i="1"/>
  <c r="BR4" i="1"/>
  <c r="BQ4" i="1"/>
  <c r="BP4" i="1"/>
  <c r="BO4" i="1"/>
  <c r="BN4" i="1"/>
  <c r="BM4" i="1"/>
  <c r="BL4" i="1"/>
  <c r="BK4" i="1"/>
  <c r="BJ4" i="1"/>
  <c r="BI4" i="1"/>
  <c r="F4" i="1"/>
  <c r="E4" i="1"/>
  <c r="D4" i="1"/>
  <c r="BR3" i="1"/>
  <c r="BQ3" i="1"/>
  <c r="BP3" i="1"/>
  <c r="BO3" i="1"/>
  <c r="BN3" i="1"/>
  <c r="BM3" i="1"/>
  <c r="BL3" i="1"/>
  <c r="BK3" i="1"/>
  <c r="BJ3" i="1"/>
  <c r="BI3" i="1"/>
  <c r="F3" i="1"/>
  <c r="E3" i="1"/>
  <c r="D3" i="1"/>
  <c r="G8" i="1" l="1"/>
  <c r="AR8" i="1"/>
  <c r="BB8" i="1"/>
  <c r="AU8" i="1"/>
  <c r="BC8" i="1"/>
  <c r="G16" i="1"/>
  <c r="AR16" i="1"/>
  <c r="BB16" i="1"/>
  <c r="BC16" i="1"/>
  <c r="AU16" i="1"/>
  <c r="G24" i="1"/>
  <c r="BB24" i="1"/>
  <c r="AU24" i="1"/>
  <c r="BC24" i="1"/>
  <c r="AR24" i="1"/>
  <c r="G32" i="1"/>
  <c r="BB32" i="1"/>
  <c r="AU32" i="1"/>
  <c r="BC32" i="1"/>
  <c r="AR32" i="1"/>
  <c r="G40" i="1"/>
  <c r="AR40" i="1"/>
  <c r="BB40" i="1"/>
  <c r="AU40" i="1"/>
  <c r="BC40" i="1"/>
  <c r="G48" i="1"/>
  <c r="BC48" i="1"/>
  <c r="AU48" i="1"/>
  <c r="BB48" i="1"/>
  <c r="AR48" i="1"/>
  <c r="G56" i="1"/>
  <c r="AR56" i="1"/>
  <c r="BB56" i="1"/>
  <c r="AU56" i="1"/>
  <c r="BC56" i="1"/>
  <c r="G64" i="1"/>
  <c r="AR64" i="1"/>
  <c r="BB64" i="1"/>
  <c r="AU64" i="1"/>
  <c r="BC64" i="1"/>
  <c r="G72" i="1"/>
  <c r="AR72" i="1"/>
  <c r="BB72" i="1"/>
  <c r="BC72" i="1"/>
  <c r="AU72" i="1"/>
  <c r="G80" i="1"/>
  <c r="BB80" i="1"/>
  <c r="AU80" i="1"/>
  <c r="BC80" i="1"/>
  <c r="AR80" i="1"/>
  <c r="G88" i="1"/>
  <c r="AR88" i="1"/>
  <c r="BB88" i="1"/>
  <c r="BC88" i="1"/>
  <c r="AU88" i="1"/>
  <c r="G96" i="1"/>
  <c r="AR96" i="1"/>
  <c r="BB96" i="1"/>
  <c r="AU96" i="1"/>
  <c r="BC96" i="1"/>
  <c r="G104" i="1"/>
  <c r="AR104" i="1"/>
  <c r="BB104" i="1"/>
  <c r="BC104" i="1"/>
  <c r="AU104" i="1"/>
  <c r="G112" i="1"/>
  <c r="AU112" i="1"/>
  <c r="BC112" i="1"/>
  <c r="AR112" i="1"/>
  <c r="BB112" i="1"/>
  <c r="G120" i="1"/>
  <c r="AR120" i="1"/>
  <c r="BB120" i="1"/>
  <c r="AU120" i="1"/>
  <c r="BC120" i="1"/>
  <c r="G128" i="1"/>
  <c r="AR128" i="1"/>
  <c r="BB128" i="1"/>
  <c r="AU128" i="1"/>
  <c r="BC128" i="1"/>
  <c r="G136" i="1"/>
  <c r="AR136" i="1"/>
  <c r="BB136" i="1"/>
  <c r="AU136" i="1"/>
  <c r="BC136" i="1"/>
  <c r="G144" i="1"/>
  <c r="AR144" i="1"/>
  <c r="BB144" i="1"/>
  <c r="AU144" i="1"/>
  <c r="BC144" i="1"/>
  <c r="G152" i="1"/>
  <c r="BB152" i="1"/>
  <c r="AU152" i="1"/>
  <c r="BC152" i="1"/>
  <c r="AR152" i="1"/>
  <c r="AR160" i="1"/>
  <c r="BB160" i="1"/>
  <c r="BC160" i="1"/>
  <c r="AU160" i="1"/>
  <c r="G169" i="1"/>
  <c r="AR169" i="1"/>
  <c r="BB169" i="1"/>
  <c r="BC169" i="1"/>
  <c r="AU169" i="1"/>
  <c r="G177" i="1"/>
  <c r="BB177" i="1"/>
  <c r="BC177" i="1"/>
  <c r="AU177" i="1"/>
  <c r="AR177" i="1"/>
  <c r="G185" i="1"/>
  <c r="BB185" i="1"/>
  <c r="AR185" i="1"/>
  <c r="BC185" i="1"/>
  <c r="AU185" i="1"/>
  <c r="BB5" i="1"/>
  <c r="AU5" i="1"/>
  <c r="BC5" i="1"/>
  <c r="AR5" i="1"/>
  <c r="BB13" i="1"/>
  <c r="AU13" i="1"/>
  <c r="BC13" i="1"/>
  <c r="AR13" i="1"/>
  <c r="BB21" i="1"/>
  <c r="BC21" i="1"/>
  <c r="AU21" i="1"/>
  <c r="AU29" i="1"/>
  <c r="BC29" i="1"/>
  <c r="AR29" i="1"/>
  <c r="BB29" i="1"/>
  <c r="AR37" i="1"/>
  <c r="BB37" i="1"/>
  <c r="AU37" i="1"/>
  <c r="BC37" i="1"/>
  <c r="AR45" i="1"/>
  <c r="BB45" i="1"/>
  <c r="AU45" i="1"/>
  <c r="BC45" i="1"/>
  <c r="AU53" i="1"/>
  <c r="BC53" i="1"/>
  <c r="AR53" i="1"/>
  <c r="BB53" i="1"/>
  <c r="AR61" i="1"/>
  <c r="BB61" i="1"/>
  <c r="AU61" i="1"/>
  <c r="BC61" i="1"/>
  <c r="AR69" i="1"/>
  <c r="BB69" i="1"/>
  <c r="AU69" i="1"/>
  <c r="BC69" i="1"/>
  <c r="AR77" i="1"/>
  <c r="BB77" i="1"/>
  <c r="AU77" i="1"/>
  <c r="BC77" i="1"/>
  <c r="AR85" i="1"/>
  <c r="BB85" i="1"/>
  <c r="AU85" i="1"/>
  <c r="BC85" i="1"/>
  <c r="AR93" i="1"/>
  <c r="BB93" i="1"/>
  <c r="AU93" i="1"/>
  <c r="BC93" i="1"/>
  <c r="AR101" i="1"/>
  <c r="BB101" i="1"/>
  <c r="BC101" i="1"/>
  <c r="AU101" i="1"/>
  <c r="AR109" i="1"/>
  <c r="BB109" i="1"/>
  <c r="BC109" i="1"/>
  <c r="AU109" i="1"/>
  <c r="BB117" i="1"/>
  <c r="AU117" i="1"/>
  <c r="BC117" i="1"/>
  <c r="AR117" i="1"/>
  <c r="AR125" i="1"/>
  <c r="BB125" i="1"/>
  <c r="AU125" i="1"/>
  <c r="BC125" i="1"/>
  <c r="AR133" i="1"/>
  <c r="BB133" i="1"/>
  <c r="AU133" i="1"/>
  <c r="BC133" i="1"/>
  <c r="AR141" i="1"/>
  <c r="BB141" i="1"/>
  <c r="AU141" i="1"/>
  <c r="BC141" i="1"/>
  <c r="AR149" i="1"/>
  <c r="BB149" i="1"/>
  <c r="AU149" i="1"/>
  <c r="BC149" i="1"/>
  <c r="G157" i="1"/>
  <c r="AU157" i="1"/>
  <c r="BC157" i="1"/>
  <c r="AR157" i="1"/>
  <c r="BB157" i="1"/>
  <c r="G166" i="1"/>
  <c r="BB166" i="1"/>
  <c r="AR166" i="1"/>
  <c r="BC166" i="1"/>
  <c r="AU166" i="1"/>
  <c r="AR174" i="1"/>
  <c r="BB174" i="1"/>
  <c r="BC174" i="1"/>
  <c r="AU174" i="1"/>
  <c r="AR182" i="1"/>
  <c r="AU182" i="1"/>
  <c r="BB182" i="1"/>
  <c r="BC182" i="1"/>
  <c r="AR190" i="1"/>
  <c r="BB190" i="1"/>
  <c r="AU190" i="1"/>
  <c r="BC190" i="1"/>
  <c r="AR10" i="1"/>
  <c r="BB10" i="1"/>
  <c r="BC10" i="1"/>
  <c r="AU10" i="1"/>
  <c r="BB18" i="1"/>
  <c r="AU18" i="1"/>
  <c r="BC18" i="1"/>
  <c r="AR18" i="1"/>
  <c r="AR26" i="1"/>
  <c r="BB26" i="1"/>
  <c r="BC26" i="1"/>
  <c r="AU26" i="1"/>
  <c r="AR34" i="1"/>
  <c r="BB34" i="1"/>
  <c r="AU34" i="1"/>
  <c r="BC34" i="1"/>
  <c r="AU42" i="1"/>
  <c r="BC42" i="1"/>
  <c r="AR42" i="1"/>
  <c r="BB42" i="1"/>
  <c r="AR50" i="1"/>
  <c r="BB50" i="1"/>
  <c r="AU50" i="1"/>
  <c r="BC50" i="1"/>
  <c r="AU58" i="1"/>
  <c r="BC58" i="1"/>
  <c r="AR58" i="1"/>
  <c r="BB58" i="1"/>
  <c r="AR66" i="1"/>
  <c r="BB66" i="1"/>
  <c r="BC66" i="1"/>
  <c r="AU66" i="1"/>
  <c r="AR74" i="1"/>
  <c r="BB74" i="1"/>
  <c r="AU74" i="1"/>
  <c r="BC74" i="1"/>
  <c r="AR82" i="1"/>
  <c r="BB82" i="1"/>
  <c r="AU82" i="1"/>
  <c r="BC82" i="1"/>
  <c r="BB90" i="1"/>
  <c r="AU90" i="1"/>
  <c r="BC90" i="1"/>
  <c r="AR90" i="1"/>
  <c r="AU98" i="1"/>
  <c r="AR98" i="1"/>
  <c r="BB98" i="1"/>
  <c r="BC98" i="1"/>
  <c r="AU106" i="1"/>
  <c r="BC106" i="1"/>
  <c r="AR106" i="1"/>
  <c r="BB106" i="1"/>
  <c r="AR114" i="1"/>
  <c r="BB114" i="1"/>
  <c r="AU114" i="1"/>
  <c r="BC114" i="1"/>
  <c r="AU122" i="1"/>
  <c r="AR122" i="1"/>
  <c r="BB122" i="1"/>
  <c r="BC122" i="1"/>
  <c r="AR130" i="1"/>
  <c r="BB130" i="1"/>
  <c r="AU130" i="1"/>
  <c r="BC130" i="1"/>
  <c r="AR138" i="1"/>
  <c r="BB138" i="1"/>
  <c r="AU138" i="1"/>
  <c r="BC138" i="1"/>
  <c r="AR146" i="1"/>
  <c r="BB146" i="1"/>
  <c r="AU146" i="1"/>
  <c r="BC146" i="1"/>
  <c r="AR154" i="1"/>
  <c r="BB154" i="1"/>
  <c r="BC154" i="1"/>
  <c r="AU154" i="1"/>
  <c r="AU163" i="1"/>
  <c r="BC163" i="1"/>
  <c r="AR163" i="1"/>
  <c r="BB163" i="1"/>
  <c r="AR171" i="1"/>
  <c r="AU171" i="1"/>
  <c r="BC171" i="1"/>
  <c r="BB171" i="1"/>
  <c r="BC179" i="1"/>
  <c r="AR179" i="1"/>
  <c r="BB179" i="1"/>
  <c r="AU179" i="1"/>
  <c r="AR187" i="1"/>
  <c r="BB187" i="1"/>
  <c r="BC187" i="1"/>
  <c r="AU187" i="1"/>
  <c r="G7" i="1"/>
  <c r="BB7" i="1"/>
  <c r="AU7" i="1"/>
  <c r="BC7" i="1"/>
  <c r="G15" i="1"/>
  <c r="AR15" i="1"/>
  <c r="BB15" i="1"/>
  <c r="AU15" i="1"/>
  <c r="BC15" i="1"/>
  <c r="G23" i="1"/>
  <c r="AR23" i="1"/>
  <c r="BB23" i="1"/>
  <c r="BC23" i="1"/>
  <c r="AU23" i="1"/>
  <c r="G31" i="1"/>
  <c r="AU31" i="1"/>
  <c r="AR31" i="1"/>
  <c r="BB31" i="1"/>
  <c r="BC31" i="1"/>
  <c r="G39" i="1"/>
  <c r="BB39" i="1"/>
  <c r="AU39" i="1"/>
  <c r="BC39" i="1"/>
  <c r="AR39" i="1"/>
  <c r="G47" i="1"/>
  <c r="BB47" i="1"/>
  <c r="AU47" i="1"/>
  <c r="BC47" i="1"/>
  <c r="AR47" i="1"/>
  <c r="G55" i="1"/>
  <c r="AR55" i="1"/>
  <c r="BB55" i="1"/>
  <c r="AU55" i="1"/>
  <c r="BC55" i="1"/>
  <c r="G63" i="1"/>
  <c r="BB63" i="1"/>
  <c r="AU63" i="1"/>
  <c r="BC63" i="1"/>
  <c r="AR63" i="1"/>
  <c r="G71" i="1"/>
  <c r="BB71" i="1"/>
  <c r="AU71" i="1"/>
  <c r="BC71" i="1"/>
  <c r="AR71" i="1"/>
  <c r="G79" i="1"/>
  <c r="AR79" i="1"/>
  <c r="BB79" i="1"/>
  <c r="AU79" i="1"/>
  <c r="BC79" i="1"/>
  <c r="G87" i="1"/>
  <c r="AR87" i="1"/>
  <c r="BB87" i="1"/>
  <c r="BC87" i="1"/>
  <c r="AU87" i="1"/>
  <c r="G95" i="1"/>
  <c r="BB95" i="1"/>
  <c r="AR95" i="1"/>
  <c r="BC95" i="1"/>
  <c r="AU95" i="1"/>
  <c r="G103" i="1"/>
  <c r="AR103" i="1"/>
  <c r="BB103" i="1"/>
  <c r="BC103" i="1"/>
  <c r="AU103" i="1"/>
  <c r="G111" i="1"/>
  <c r="AR111" i="1"/>
  <c r="BB111" i="1"/>
  <c r="AU111" i="1"/>
  <c r="BC111" i="1"/>
  <c r="G119" i="1"/>
  <c r="AR119" i="1"/>
  <c r="BB119" i="1"/>
  <c r="AU119" i="1"/>
  <c r="BC119" i="1"/>
  <c r="G127" i="1"/>
  <c r="BB127" i="1"/>
  <c r="AU127" i="1"/>
  <c r="BC127" i="1"/>
  <c r="AR127" i="1"/>
  <c r="G135" i="1"/>
  <c r="BB135" i="1"/>
  <c r="AU135" i="1"/>
  <c r="BC135" i="1"/>
  <c r="AR135" i="1"/>
  <c r="G143" i="1"/>
  <c r="BB143" i="1"/>
  <c r="AU143" i="1"/>
  <c r="BC143" i="1"/>
  <c r="AR143" i="1"/>
  <c r="G151" i="1"/>
  <c r="AU151" i="1"/>
  <c r="BC151" i="1"/>
  <c r="AR151" i="1"/>
  <c r="BB151" i="1"/>
  <c r="G159" i="1"/>
  <c r="AR159" i="1"/>
  <c r="BB159" i="1"/>
  <c r="AU159" i="1"/>
  <c r="BC159" i="1"/>
  <c r="G168" i="1"/>
  <c r="BB168" i="1"/>
  <c r="AR168" i="1"/>
  <c r="BC168" i="1"/>
  <c r="AU168" i="1"/>
  <c r="G176" i="1"/>
  <c r="AR176" i="1"/>
  <c r="AU176" i="1"/>
  <c r="BC176" i="1"/>
  <c r="BB176" i="1"/>
  <c r="G184" i="1"/>
  <c r="AU184" i="1"/>
  <c r="BC184" i="1"/>
  <c r="BB184" i="1"/>
  <c r="AR184" i="1"/>
  <c r="G4" i="1"/>
  <c r="AU4" i="1"/>
  <c r="BC4" i="1"/>
  <c r="AR4" i="1"/>
  <c r="BB4" i="1"/>
  <c r="G12" i="1"/>
  <c r="AU12" i="1"/>
  <c r="AR12" i="1"/>
  <c r="BB12" i="1"/>
  <c r="BC12" i="1"/>
  <c r="G20" i="1"/>
  <c r="AR20" i="1"/>
  <c r="BB20" i="1"/>
  <c r="AU20" i="1"/>
  <c r="BC20" i="1"/>
  <c r="G28" i="1"/>
  <c r="AR28" i="1"/>
  <c r="BB28" i="1"/>
  <c r="AU28" i="1"/>
  <c r="BC28" i="1"/>
  <c r="G36" i="1"/>
  <c r="AR36" i="1"/>
  <c r="BB36" i="1"/>
  <c r="BC36" i="1"/>
  <c r="AU36" i="1"/>
  <c r="G44" i="1"/>
  <c r="AR44" i="1"/>
  <c r="BB44" i="1"/>
  <c r="AU44" i="1"/>
  <c r="BC44" i="1"/>
  <c r="G52" i="1"/>
  <c r="AR52" i="1"/>
  <c r="BB52" i="1"/>
  <c r="AU52" i="1"/>
  <c r="BC52" i="1"/>
  <c r="G60" i="1"/>
  <c r="AR60" i="1"/>
  <c r="BB60" i="1"/>
  <c r="AU60" i="1"/>
  <c r="BC60" i="1"/>
  <c r="G68" i="1"/>
  <c r="AR68" i="1"/>
  <c r="BB68" i="1"/>
  <c r="AU68" i="1"/>
  <c r="BC68" i="1"/>
  <c r="G76" i="1"/>
  <c r="BB76" i="1"/>
  <c r="AU76" i="1"/>
  <c r="BC76" i="1"/>
  <c r="AR76" i="1"/>
  <c r="G84" i="1"/>
  <c r="BB84" i="1"/>
  <c r="AR84" i="1"/>
  <c r="AU84" i="1"/>
  <c r="BC84" i="1"/>
  <c r="G92" i="1"/>
  <c r="BB92" i="1"/>
  <c r="AR92" i="1"/>
  <c r="BC92" i="1"/>
  <c r="AU92" i="1"/>
  <c r="G100" i="1"/>
  <c r="AR100" i="1"/>
  <c r="BB100" i="1"/>
  <c r="AU100" i="1"/>
  <c r="BC100" i="1"/>
  <c r="G108" i="1"/>
  <c r="AR108" i="1"/>
  <c r="BB108" i="1"/>
  <c r="AU108" i="1"/>
  <c r="BC108" i="1"/>
  <c r="G116" i="1"/>
  <c r="AR116" i="1"/>
  <c r="BB116" i="1"/>
  <c r="AU116" i="1"/>
  <c r="BC116" i="1"/>
  <c r="G124" i="1"/>
  <c r="AR124" i="1"/>
  <c r="BB124" i="1"/>
  <c r="AU124" i="1"/>
  <c r="BC124" i="1"/>
  <c r="G132" i="1"/>
  <c r="AR132" i="1"/>
  <c r="BB132" i="1"/>
  <c r="AU132" i="1"/>
  <c r="BC132" i="1"/>
  <c r="G140" i="1"/>
  <c r="AR140" i="1"/>
  <c r="BB140" i="1"/>
  <c r="AU140" i="1"/>
  <c r="BC140" i="1"/>
  <c r="G148" i="1"/>
  <c r="AR148" i="1"/>
  <c r="BB148" i="1"/>
  <c r="AU148" i="1"/>
  <c r="BC148" i="1"/>
  <c r="G156" i="1"/>
  <c r="AR156" i="1"/>
  <c r="BB156" i="1"/>
  <c r="AU156" i="1"/>
  <c r="BC156" i="1"/>
  <c r="G165" i="1"/>
  <c r="BB165" i="1"/>
  <c r="AU165" i="1"/>
  <c r="BC165" i="1"/>
  <c r="AR165" i="1"/>
  <c r="G173" i="1"/>
  <c r="BB173" i="1"/>
  <c r="AR173" i="1"/>
  <c r="BC173" i="1"/>
  <c r="AU173" i="1"/>
  <c r="G181" i="1"/>
  <c r="AR181" i="1"/>
  <c r="BB181" i="1"/>
  <c r="AU181" i="1"/>
  <c r="BC181" i="1"/>
  <c r="G189" i="1"/>
  <c r="BB189" i="1"/>
  <c r="BC189" i="1"/>
  <c r="AR189" i="1"/>
  <c r="AU189" i="1"/>
  <c r="AR9" i="1"/>
  <c r="BB9" i="1"/>
  <c r="AU9" i="1"/>
  <c r="BC9" i="1"/>
  <c r="AU17" i="1"/>
  <c r="BC17" i="1"/>
  <c r="AR17" i="1"/>
  <c r="BB17" i="1"/>
  <c r="AR25" i="1"/>
  <c r="BB25" i="1"/>
  <c r="AU25" i="1"/>
  <c r="BC25" i="1"/>
  <c r="AR33" i="1"/>
  <c r="BB33" i="1"/>
  <c r="AU33" i="1"/>
  <c r="BC33" i="1"/>
  <c r="AR41" i="1"/>
  <c r="BB41" i="1"/>
  <c r="AU41" i="1"/>
  <c r="BC41" i="1"/>
  <c r="BB49" i="1"/>
  <c r="AU49" i="1"/>
  <c r="BC49" i="1"/>
  <c r="AR49" i="1"/>
  <c r="AU57" i="1"/>
  <c r="AR57" i="1"/>
  <c r="BB57" i="1"/>
  <c r="BC57" i="1"/>
  <c r="AR65" i="1"/>
  <c r="BB65" i="1"/>
  <c r="AU65" i="1"/>
  <c r="BC65" i="1"/>
  <c r="AR73" i="1"/>
  <c r="BB73" i="1"/>
  <c r="AU73" i="1"/>
  <c r="BC73" i="1"/>
  <c r="AR81" i="1"/>
  <c r="BB81" i="1"/>
  <c r="AU81" i="1"/>
  <c r="BC81" i="1"/>
  <c r="BB89" i="1"/>
  <c r="AR89" i="1"/>
  <c r="BC89" i="1"/>
  <c r="AU89" i="1"/>
  <c r="AR97" i="1"/>
  <c r="BB97" i="1"/>
  <c r="AU97" i="1"/>
  <c r="BC97" i="1"/>
  <c r="BB105" i="1"/>
  <c r="AR105" i="1"/>
  <c r="BC105" i="1"/>
  <c r="AU105" i="1"/>
  <c r="BB113" i="1"/>
  <c r="AU113" i="1"/>
  <c r="BC113" i="1"/>
  <c r="AR121" i="1"/>
  <c r="BB121" i="1"/>
  <c r="AU121" i="1"/>
  <c r="BC121" i="1"/>
  <c r="AR129" i="1"/>
  <c r="BB129" i="1"/>
  <c r="AU129" i="1"/>
  <c r="BC129" i="1"/>
  <c r="AR137" i="1"/>
  <c r="BB137" i="1"/>
  <c r="AU137" i="1"/>
  <c r="BC137" i="1"/>
  <c r="AR145" i="1"/>
  <c r="BB145" i="1"/>
  <c r="AU145" i="1"/>
  <c r="BC145" i="1"/>
  <c r="AR153" i="1"/>
  <c r="BB153" i="1"/>
  <c r="AU153" i="1"/>
  <c r="BC153" i="1"/>
  <c r="AR162" i="1"/>
  <c r="BB162" i="1"/>
  <c r="BC162" i="1"/>
  <c r="AU162" i="1"/>
  <c r="BB170" i="1"/>
  <c r="AU170" i="1"/>
  <c r="BC170" i="1"/>
  <c r="AR170" i="1"/>
  <c r="BC178" i="1"/>
  <c r="AR178" i="1"/>
  <c r="BB178" i="1"/>
  <c r="AU178" i="1"/>
  <c r="AR186" i="1"/>
  <c r="BB186" i="1"/>
  <c r="AU186" i="1"/>
  <c r="BC186" i="1"/>
  <c r="G6" i="1"/>
  <c r="AR6" i="1"/>
  <c r="BB6" i="1"/>
  <c r="BC6" i="1"/>
  <c r="AU6" i="1"/>
  <c r="G14" i="1"/>
  <c r="AR14" i="1"/>
  <c r="BB14" i="1"/>
  <c r="AU14" i="1"/>
  <c r="BC14" i="1"/>
  <c r="G22" i="1"/>
  <c r="AR22" i="1"/>
  <c r="BB22" i="1"/>
  <c r="AU22" i="1"/>
  <c r="BC22" i="1"/>
  <c r="G30" i="1"/>
  <c r="AU30" i="1"/>
  <c r="AR30" i="1"/>
  <c r="BB30" i="1"/>
  <c r="BC30" i="1"/>
  <c r="G38" i="1"/>
  <c r="AU38" i="1"/>
  <c r="BC38" i="1"/>
  <c r="AR38" i="1"/>
  <c r="BB38" i="1"/>
  <c r="G46" i="1"/>
  <c r="AR46" i="1"/>
  <c r="BB46" i="1"/>
  <c r="BC46" i="1"/>
  <c r="AU46" i="1"/>
  <c r="G54" i="1"/>
  <c r="BB54" i="1"/>
  <c r="AU54" i="1"/>
  <c r="BC54" i="1"/>
  <c r="AR54" i="1"/>
  <c r="G62" i="1"/>
  <c r="AU62" i="1"/>
  <c r="BC62" i="1"/>
  <c r="AR62" i="1"/>
  <c r="BB62" i="1"/>
  <c r="G70" i="1"/>
  <c r="AR70" i="1"/>
  <c r="BB70" i="1"/>
  <c r="BC70" i="1"/>
  <c r="AU70" i="1"/>
  <c r="G78" i="1"/>
  <c r="AR78" i="1"/>
  <c r="BB78" i="1"/>
  <c r="AU78" i="1"/>
  <c r="BC78" i="1"/>
  <c r="G86" i="1"/>
  <c r="AR86" i="1"/>
  <c r="BB86" i="1"/>
  <c r="AU86" i="1"/>
  <c r="BC86" i="1"/>
  <c r="G94" i="1"/>
  <c r="AU94" i="1"/>
  <c r="BC94" i="1"/>
  <c r="AR94" i="1"/>
  <c r="BB94" i="1"/>
  <c r="G102" i="1"/>
  <c r="AR102" i="1"/>
  <c r="BB102" i="1"/>
  <c r="AU102" i="1"/>
  <c r="BC102" i="1"/>
  <c r="G110" i="1"/>
  <c r="AR110" i="1"/>
  <c r="BB110" i="1"/>
  <c r="AU110" i="1"/>
  <c r="BC110" i="1"/>
  <c r="G118" i="1"/>
  <c r="BB118" i="1"/>
  <c r="AU118" i="1"/>
  <c r="BC118" i="1"/>
  <c r="G126" i="1"/>
  <c r="AR126" i="1"/>
  <c r="BB126" i="1"/>
  <c r="AU126" i="1"/>
  <c r="BC126" i="1"/>
  <c r="G134" i="1"/>
  <c r="AR134" i="1"/>
  <c r="BB134" i="1"/>
  <c r="AU134" i="1"/>
  <c r="BC134" i="1"/>
  <c r="G142" i="1"/>
  <c r="AR142" i="1"/>
  <c r="BB142" i="1"/>
  <c r="AU142" i="1"/>
  <c r="BC142" i="1"/>
  <c r="G150" i="1"/>
  <c r="AR150" i="1"/>
  <c r="BB150" i="1"/>
  <c r="AU150" i="1"/>
  <c r="BC150" i="1"/>
  <c r="G158" i="1"/>
  <c r="BB158" i="1"/>
  <c r="AU158" i="1"/>
  <c r="BC158" i="1"/>
  <c r="AR158" i="1"/>
  <c r="G167" i="1"/>
  <c r="AU167" i="1"/>
  <c r="BC167" i="1"/>
  <c r="AR167" i="1"/>
  <c r="BB167" i="1"/>
  <c r="G175" i="1"/>
  <c r="BB175" i="1"/>
  <c r="AU175" i="1"/>
  <c r="BC175" i="1"/>
  <c r="AR175" i="1"/>
  <c r="G183" i="1"/>
  <c r="AU183" i="1"/>
  <c r="BC183" i="1"/>
  <c r="AR183" i="1"/>
  <c r="BB183" i="1"/>
  <c r="AR3" i="1"/>
  <c r="BB3" i="1"/>
  <c r="AU3" i="1"/>
  <c r="BC3" i="1"/>
  <c r="AR11" i="1"/>
  <c r="BB11" i="1"/>
  <c r="BC11" i="1"/>
  <c r="AU11" i="1"/>
  <c r="AR19" i="1"/>
  <c r="BB19" i="1"/>
  <c r="BC19" i="1"/>
  <c r="AU19" i="1"/>
  <c r="AR27" i="1"/>
  <c r="BB27" i="1"/>
  <c r="AU27" i="1"/>
  <c r="BC27" i="1"/>
  <c r="AR35" i="1"/>
  <c r="BB35" i="1"/>
  <c r="BC35" i="1"/>
  <c r="AU35" i="1"/>
  <c r="G43" i="1"/>
  <c r="BB43" i="1"/>
  <c r="AU43" i="1"/>
  <c r="BC43" i="1"/>
  <c r="AR51" i="1"/>
  <c r="BB51" i="1"/>
  <c r="AU51" i="1"/>
  <c r="BC51" i="1"/>
  <c r="BB59" i="1"/>
  <c r="AU59" i="1"/>
  <c r="BC59" i="1"/>
  <c r="AR59" i="1"/>
  <c r="BB67" i="1"/>
  <c r="AU67" i="1"/>
  <c r="BC67" i="1"/>
  <c r="AR67" i="1"/>
  <c r="AR75" i="1"/>
  <c r="BB75" i="1"/>
  <c r="BC75" i="1"/>
  <c r="AU75" i="1"/>
  <c r="AR83" i="1"/>
  <c r="BB83" i="1"/>
  <c r="BC83" i="1"/>
  <c r="AU83" i="1"/>
  <c r="AR91" i="1"/>
  <c r="BB91" i="1"/>
  <c r="AU91" i="1"/>
  <c r="BC91" i="1"/>
  <c r="BB99" i="1"/>
  <c r="AU99" i="1"/>
  <c r="AR99" i="1"/>
  <c r="BC99" i="1"/>
  <c r="BB107" i="1"/>
  <c r="BC107" i="1"/>
  <c r="AU107" i="1"/>
  <c r="AR107" i="1"/>
  <c r="AR115" i="1"/>
  <c r="BB115" i="1"/>
  <c r="AU115" i="1"/>
  <c r="BC115" i="1"/>
  <c r="BB123" i="1"/>
  <c r="AU123" i="1"/>
  <c r="BC123" i="1"/>
  <c r="AR123" i="1"/>
  <c r="BB131" i="1"/>
  <c r="AU131" i="1"/>
  <c r="BC131" i="1"/>
  <c r="AR131" i="1"/>
  <c r="BB139" i="1"/>
  <c r="AU139" i="1"/>
  <c r="BC139" i="1"/>
  <c r="AR139" i="1"/>
  <c r="BB147" i="1"/>
  <c r="AU147" i="1"/>
  <c r="BC147" i="1"/>
  <c r="AR147" i="1"/>
  <c r="G155" i="1"/>
  <c r="AR155" i="1"/>
  <c r="BB155" i="1"/>
  <c r="AU155" i="1"/>
  <c r="BC155" i="1"/>
  <c r="G164" i="1"/>
  <c r="AU164" i="1"/>
  <c r="BC164" i="1"/>
  <c r="AR164" i="1"/>
  <c r="BB164" i="1"/>
  <c r="G172" i="1"/>
  <c r="BB172" i="1"/>
  <c r="AU172" i="1"/>
  <c r="AR172" i="1"/>
  <c r="BC172" i="1"/>
  <c r="G180" i="1"/>
  <c r="AR180" i="1"/>
  <c r="BB180" i="1"/>
  <c r="AU180" i="1"/>
  <c r="BC180" i="1"/>
  <c r="G188" i="1"/>
  <c r="BB188" i="1"/>
  <c r="AR188" i="1"/>
  <c r="BC188" i="1"/>
  <c r="AU188" i="1"/>
  <c r="G9" i="1"/>
  <c r="G17" i="1"/>
  <c r="G25" i="1"/>
  <c r="G33" i="1"/>
  <c r="G41" i="1"/>
  <c r="G49" i="1"/>
  <c r="G57" i="1"/>
  <c r="G65" i="1"/>
  <c r="G73" i="1"/>
  <c r="G81" i="1"/>
  <c r="G89" i="1"/>
  <c r="G97" i="1"/>
  <c r="G105" i="1"/>
  <c r="G113" i="1"/>
  <c r="G121" i="1"/>
  <c r="G129" i="1"/>
  <c r="G137" i="1"/>
  <c r="G145" i="1"/>
  <c r="G153" i="1"/>
  <c r="G162" i="1"/>
  <c r="G170" i="1"/>
  <c r="G178" i="1"/>
  <c r="G186" i="1"/>
  <c r="G3" i="1"/>
  <c r="G11" i="1"/>
  <c r="G19" i="1"/>
  <c r="G27" i="1"/>
  <c r="G35" i="1"/>
  <c r="G51" i="1"/>
  <c r="G59" i="1"/>
  <c r="G67" i="1"/>
  <c r="G75" i="1"/>
  <c r="G83" i="1"/>
  <c r="G91" i="1"/>
  <c r="G99" i="1"/>
  <c r="G107" i="1"/>
  <c r="G115" i="1"/>
  <c r="G123" i="1"/>
  <c r="G131" i="1"/>
  <c r="G139" i="1"/>
  <c r="G147" i="1"/>
  <c r="G160" i="1"/>
  <c r="G5" i="1"/>
  <c r="G13" i="1"/>
  <c r="G21" i="1"/>
  <c r="G29" i="1"/>
  <c r="G37" i="1"/>
  <c r="G45" i="1"/>
  <c r="G53" i="1"/>
  <c r="G61" i="1"/>
  <c r="G69" i="1"/>
  <c r="G77" i="1"/>
  <c r="G85" i="1"/>
  <c r="G93" i="1"/>
  <c r="G101" i="1"/>
  <c r="G109" i="1"/>
  <c r="G117" i="1"/>
  <c r="G125" i="1"/>
  <c r="G133" i="1"/>
  <c r="G141" i="1"/>
  <c r="G149" i="1"/>
  <c r="G174" i="1"/>
  <c r="G182" i="1"/>
  <c r="G190" i="1"/>
  <c r="G10" i="1"/>
  <c r="G18" i="1"/>
  <c r="G26" i="1"/>
  <c r="G34" i="1"/>
  <c r="G42" i="1"/>
  <c r="G50" i="1"/>
  <c r="G58" i="1"/>
  <c r="G66" i="1"/>
  <c r="G74" i="1"/>
  <c r="G82" i="1"/>
  <c r="G90" i="1"/>
  <c r="G98" i="1"/>
  <c r="G106" i="1"/>
  <c r="G114" i="1"/>
  <c r="G122" i="1"/>
  <c r="G130" i="1"/>
  <c r="G138" i="1"/>
  <c r="G146" i="1"/>
  <c r="G154" i="1"/>
  <c r="G163" i="1"/>
  <c r="G171" i="1"/>
  <c r="G179" i="1"/>
  <c r="G187" i="1"/>
  <c r="E191" i="1"/>
  <c r="F191" i="1"/>
  <c r="C62" i="1"/>
  <c r="C83" i="1"/>
  <c r="C24" i="1"/>
  <c r="C126" i="1"/>
  <c r="C129" i="1"/>
  <c r="C165" i="1"/>
  <c r="C89" i="1"/>
  <c r="C151" i="1"/>
  <c r="C167" i="1"/>
  <c r="C97" i="1"/>
  <c r="C160" i="1"/>
  <c r="C163" i="1"/>
  <c r="C111" i="1"/>
  <c r="C8" i="1"/>
  <c r="C84" i="1"/>
  <c r="C92" i="1"/>
  <c r="C3" i="1"/>
  <c r="C27" i="1"/>
  <c r="C162" i="1"/>
  <c r="C72" i="1"/>
  <c r="C77" i="1"/>
  <c r="C185" i="1"/>
  <c r="C12" i="1"/>
  <c r="C121" i="1"/>
  <c r="C131" i="1"/>
  <c r="C144" i="1"/>
  <c r="C79" i="1"/>
  <c r="C91" i="1"/>
  <c r="C112" i="1"/>
  <c r="C138" i="1"/>
  <c r="C19" i="1"/>
  <c r="C164" i="1"/>
  <c r="C115" i="1"/>
  <c r="C42" i="1"/>
  <c r="C43" i="1"/>
  <c r="C80" i="1"/>
  <c r="C90" i="1"/>
  <c r="C110" i="1"/>
  <c r="C145" i="1"/>
  <c r="C73" i="1"/>
  <c r="C100" i="1"/>
  <c r="C74" i="1"/>
  <c r="C23" i="1"/>
  <c r="C33" i="1"/>
  <c r="C189" i="1"/>
  <c r="C26" i="1"/>
  <c r="C40" i="1"/>
  <c r="C71" i="1"/>
  <c r="C184" i="1"/>
  <c r="C61" i="1"/>
  <c r="C96" i="1"/>
  <c r="C130" i="1"/>
  <c r="C143" i="1"/>
  <c r="C81" i="1"/>
  <c r="C82" i="1"/>
  <c r="C128" i="1"/>
  <c r="C137" i="1"/>
  <c r="C142" i="1"/>
  <c r="C166" i="1"/>
  <c r="C176" i="1"/>
  <c r="C188" i="1"/>
  <c r="C9" i="1"/>
  <c r="C30" i="1"/>
  <c r="C35" i="1"/>
  <c r="C39" i="1"/>
  <c r="C57" i="1"/>
  <c r="C78" i="1"/>
  <c r="C93" i="1"/>
  <c r="C101" i="1"/>
  <c r="C136" i="1"/>
  <c r="C156" i="1"/>
  <c r="C157" i="1"/>
  <c r="C70" i="1"/>
  <c r="C178" i="1"/>
  <c r="C25" i="1"/>
  <c r="C75" i="1"/>
  <c r="C98" i="1"/>
  <c r="C99" i="1"/>
  <c r="C127" i="1"/>
  <c r="C139" i="1"/>
  <c r="C140" i="1"/>
  <c r="C150" i="1"/>
  <c r="C159" i="1"/>
  <c r="C169" i="1"/>
  <c r="C187" i="1"/>
  <c r="C32" i="1"/>
  <c r="C38" i="1"/>
  <c r="C60" i="1"/>
  <c r="C76" i="1"/>
  <c r="C132" i="1"/>
  <c r="C168" i="1"/>
  <c r="C182" i="1"/>
  <c r="C28" i="1"/>
  <c r="C36" i="1"/>
  <c r="C114" i="1"/>
  <c r="C133" i="1"/>
  <c r="C141" i="1"/>
  <c r="C29" i="1"/>
  <c r="C34" i="1"/>
  <c r="C44" i="1"/>
  <c r="C134" i="1"/>
  <c r="C11" i="1"/>
  <c r="C6" i="1"/>
  <c r="C85" i="1"/>
  <c r="C117" i="1"/>
  <c r="C4" i="1"/>
  <c r="C5" i="1"/>
  <c r="C7" i="1"/>
  <c r="C10" i="1"/>
  <c r="C13" i="1"/>
  <c r="C14" i="1"/>
  <c r="C15" i="1"/>
  <c r="C20" i="1"/>
  <c r="C37" i="1"/>
  <c r="C41" i="1"/>
  <c r="C52" i="1"/>
  <c r="C54" i="1"/>
  <c r="C56" i="1"/>
  <c r="C59" i="1"/>
  <c r="C64" i="1"/>
  <c r="C66" i="1"/>
  <c r="C68" i="1"/>
  <c r="C86" i="1"/>
  <c r="C16" i="1"/>
  <c r="C17" i="1"/>
  <c r="C21" i="1"/>
  <c r="C31" i="1"/>
  <c r="C45" i="1"/>
  <c r="C46" i="1"/>
  <c r="C47" i="1"/>
  <c r="C48" i="1"/>
  <c r="C50" i="1"/>
  <c r="C51" i="1"/>
  <c r="C58" i="1"/>
  <c r="C88" i="1"/>
  <c r="C18" i="1"/>
  <c r="C22" i="1"/>
  <c r="C49" i="1"/>
  <c r="C53" i="1"/>
  <c r="C55" i="1"/>
  <c r="C63" i="1"/>
  <c r="C65" i="1"/>
  <c r="C67" i="1"/>
  <c r="C106" i="1"/>
  <c r="C87" i="1"/>
  <c r="C94" i="1"/>
  <c r="C107" i="1"/>
  <c r="C118" i="1"/>
  <c r="C95" i="1"/>
  <c r="C105" i="1"/>
  <c r="C109" i="1"/>
  <c r="C113" i="1"/>
  <c r="C116" i="1"/>
  <c r="C69" i="1"/>
  <c r="C108" i="1"/>
  <c r="C120" i="1"/>
  <c r="C102" i="1"/>
  <c r="C103" i="1"/>
  <c r="C104" i="1"/>
  <c r="C119" i="1"/>
  <c r="C122" i="1"/>
  <c r="C135" i="1"/>
  <c r="C146" i="1"/>
  <c r="C147" i="1"/>
  <c r="C148" i="1"/>
  <c r="C152" i="1"/>
  <c r="C123" i="1"/>
  <c r="C124" i="1"/>
  <c r="C125" i="1"/>
  <c r="C153" i="1"/>
  <c r="C154" i="1"/>
  <c r="C149" i="1"/>
  <c r="C155" i="1"/>
  <c r="C158" i="1"/>
  <c r="C174" i="1"/>
  <c r="C175" i="1"/>
  <c r="C179" i="1"/>
  <c r="C183" i="1"/>
  <c r="C171" i="1"/>
  <c r="C172" i="1"/>
  <c r="C173" i="1"/>
  <c r="C177" i="1"/>
  <c r="C190" i="1"/>
  <c r="C170" i="1"/>
  <c r="C180" i="1"/>
  <c r="C181" i="1"/>
  <c r="C186" i="1"/>
  <c r="F192" i="1" l="1"/>
  <c r="G191" i="1"/>
</calcChain>
</file>

<file path=xl/sharedStrings.xml><?xml version="1.0" encoding="utf-8"?>
<sst xmlns="http://schemas.openxmlformats.org/spreadsheetml/2006/main" count="267" uniqueCount="260">
  <si>
    <t>Antal målere</t>
  </si>
  <si>
    <t>Forbrugertæthed (MWH leveret pr meter)</t>
  </si>
  <si>
    <t>Internt energitab</t>
  </si>
  <si>
    <t>Energianvendelse til varmeproduktion - Fjernvarme</t>
  </si>
  <si>
    <t>Energianvendelse til varmeproduktion - Kraftvarme</t>
  </si>
  <si>
    <t>Decentral elproduk-tion MWh</t>
  </si>
  <si>
    <t>Max belast-ning MW</t>
  </si>
  <si>
    <t>Benyttel-sestid på maks. belast. Timer</t>
  </si>
  <si>
    <t>Kanallængde</t>
  </si>
  <si>
    <t>Tilslutningsværdi</t>
  </si>
  <si>
    <t>Temperatur niveau</t>
  </si>
  <si>
    <r>
      <t xml:space="preserve">Afkøling over net </t>
    </r>
    <r>
      <rPr>
        <sz val="11"/>
        <rFont val="Calibri"/>
        <family val="2"/>
      </rPr>
      <t>°C</t>
    </r>
  </si>
  <si>
    <t>Cirkule-rende vand-mængde 1000m3</t>
  </si>
  <si>
    <t>Elforbrug KWh/ MWh</t>
  </si>
  <si>
    <t>Spædevand</t>
  </si>
  <si>
    <t>Varmesalg</t>
  </si>
  <si>
    <t>Nettab</t>
  </si>
  <si>
    <t>Økonomi - funktionsopdelt</t>
  </si>
  <si>
    <t>Driftsudgifter - artsopdelt</t>
  </si>
  <si>
    <t>Køling</t>
  </si>
  <si>
    <t>VARMEVÆRK</t>
  </si>
  <si>
    <t>Varmeproduktion anlæg i MWh</t>
  </si>
  <si>
    <t>Levering an net MWh</t>
  </si>
  <si>
    <t>Olie MWh</t>
  </si>
  <si>
    <t>Naturgas MWh</t>
  </si>
  <si>
    <t>Træpiller MWh</t>
  </si>
  <si>
    <t>Halm MWh</t>
  </si>
  <si>
    <t>Flis MWh</t>
  </si>
  <si>
    <t>Biogas MWh</t>
  </si>
  <si>
    <t>Sol MWh</t>
  </si>
  <si>
    <t>El-Kedel MWh</t>
  </si>
  <si>
    <t>Varme-pumpe MWh</t>
  </si>
  <si>
    <t>Geotermi MWh</t>
  </si>
  <si>
    <t>Forbrænding MWh</t>
  </si>
  <si>
    <t>Industri-/ anden overskud MWH</t>
  </si>
  <si>
    <t>Andet MWH</t>
  </si>
  <si>
    <t>Kul MWh</t>
  </si>
  <si>
    <t>Andet MWh</t>
  </si>
  <si>
    <t>Hoved-ledning km</t>
  </si>
  <si>
    <t>Stikled-ning km</t>
  </si>
  <si>
    <t>Alder på ledningsnet - målt i antal år</t>
  </si>
  <si>
    <t>I alt MW</t>
  </si>
  <si>
    <t>Pr km hoved-ledning MW/km</t>
  </si>
  <si>
    <r>
      <t xml:space="preserve">Fremløb an net sommer </t>
    </r>
    <r>
      <rPr>
        <sz val="11"/>
        <rFont val="Calibri"/>
        <family val="2"/>
      </rPr>
      <t>°C</t>
    </r>
  </si>
  <si>
    <r>
      <t xml:space="preserve">Returløb an net sommer </t>
    </r>
    <r>
      <rPr>
        <sz val="11"/>
        <rFont val="Calibri"/>
        <family val="2"/>
      </rPr>
      <t>°C</t>
    </r>
  </si>
  <si>
    <r>
      <t xml:space="preserve">Fremløb an net vinter </t>
    </r>
    <r>
      <rPr>
        <sz val="11"/>
        <rFont val="Calibri"/>
        <family val="2"/>
      </rPr>
      <t>°C</t>
    </r>
  </si>
  <si>
    <r>
      <t xml:space="preserve">Returløb an net vinter </t>
    </r>
    <r>
      <rPr>
        <sz val="11"/>
        <rFont val="Calibri"/>
        <family val="2"/>
      </rPr>
      <t>°C</t>
    </r>
  </si>
  <si>
    <t>m3/GWh</t>
  </si>
  <si>
    <t>m3/km</t>
  </si>
  <si>
    <t>GWh</t>
  </si>
  <si>
    <t>1000m3</t>
  </si>
  <si>
    <t>MWh/km</t>
  </si>
  <si>
    <t>I procent af leveret til nettet</t>
  </si>
  <si>
    <t>Produk-tionsom-kostn. Kr/MWh</t>
  </si>
  <si>
    <t>Distribu-tions-omkostn. Kr/MWh</t>
  </si>
  <si>
    <t>Admini-strations-omkostn. Kr/MWh</t>
  </si>
  <si>
    <t>Admini-strations-omkostn. Kr/måler</t>
  </si>
  <si>
    <t>Energikøb inkl. afgift kr/prod. MWh</t>
  </si>
  <si>
    <t>Energikøb inkl. afgift kr/solgt MWh</t>
  </si>
  <si>
    <t>Samlede personale omkostninger kr/MWh</t>
  </si>
  <si>
    <t>Vedligehold distributionsnet kr/MWh</t>
  </si>
  <si>
    <t>Øvrige drifts-udgifter kr/MWh</t>
  </si>
  <si>
    <t>Administra-tionsudg. Kr/MWh</t>
  </si>
  <si>
    <t>Afskrivnin-ger kr/MWh</t>
  </si>
  <si>
    <t>Henlæggel-ser kr/MWh</t>
  </si>
  <si>
    <t>Installeret køleeffekt</t>
  </si>
  <si>
    <t>Antal forbrugs-målere</t>
  </si>
  <si>
    <t>Produceret mængde køling i MWh</t>
  </si>
  <si>
    <t>Hovedled-ningslængde i km</t>
  </si>
  <si>
    <t>Fremløbs-temperatur</t>
  </si>
  <si>
    <t>Retur-temperatur</t>
  </si>
  <si>
    <t>AFFALDVARME AARHUS</t>
  </si>
  <si>
    <t>ALLINGÅBRO VARMEVÆRK A.M.B.A.</t>
  </si>
  <si>
    <t>ANSAGER VARMEVÆRK A.M.B.A.</t>
  </si>
  <si>
    <t>ASSENS FJERNVARME A.M.B.A</t>
  </si>
  <si>
    <t>ASTRUP KRAFTVARMEVÆRK A.M.B.A.</t>
  </si>
  <si>
    <t>ASAA FJERNVARME AMBA</t>
  </si>
  <si>
    <t>AUGUSTENBORG FJERNVARME A.M.B.A.</t>
  </si>
  <si>
    <t>AULUM FJERNVARME A.M.B.A.</t>
  </si>
  <si>
    <t>BEDSTED FJERNVARME A.M.B.A.</t>
  </si>
  <si>
    <t>BILLUND VARMEVÆRK A.M.B.A.</t>
  </si>
  <si>
    <t>BJERRINGBRO VARMEVÆRK A.M.B.A.</t>
  </si>
  <si>
    <t>BOGENSE FORSYNINGSSELSKAB A.M.B.A.</t>
  </si>
  <si>
    <t>BORNHOLMS VARME A/S</t>
  </si>
  <si>
    <t>BORUP VARMEVÆRK A.M.B.A.</t>
  </si>
  <si>
    <t>BOULSTRUP-HOU KRAFTVARMEVÆRK A.M.B.A.</t>
  </si>
  <si>
    <t>BREDSTEN-BALLE KRAFTVARMEVÆRK A.M.B.A.</t>
  </si>
  <si>
    <t>BROVST FJERNVARME A.M.B.A.</t>
  </si>
  <si>
    <t>BRÆDSTRUP FJERNVARME A.M.B.A.</t>
  </si>
  <si>
    <t>BRØNDBY FJERNVARME A.M.B.A.</t>
  </si>
  <si>
    <t>BÆLUM VARMEVÆRK A.M.B.A.</t>
  </si>
  <si>
    <t>CHRISTIANSFELD FJERNVARMESELSKAB A.M.B.A</t>
  </si>
  <si>
    <t>DURUP FJERNVARME A.M.B.A.</t>
  </si>
  <si>
    <t>EBELTOFT FJERNVARMEVÆRK A.M.B.A.</t>
  </si>
  <si>
    <t>EGEDAL FJERNVARME A/S</t>
  </si>
  <si>
    <t>EJBY FJERNVARME A.M.B.A.</t>
  </si>
  <si>
    <t>EJSING FJERNVARMEFORSYNING A.M.B.A.</t>
  </si>
  <si>
    <t>EJSTRUPHOLM VARMEVÆRK A.M.B.A.</t>
  </si>
  <si>
    <t>ELLIDSHØJ-FERSLEV KRAFTVARMEVÆRK A.M.B.A</t>
  </si>
  <si>
    <t>ENERGIGRUPPEN JYLLAND VARME A/S</t>
  </si>
  <si>
    <t>ESBJERG VARME A/S</t>
  </si>
  <si>
    <t>FARUM FJERNVARME A.M.B.A.</t>
  </si>
  <si>
    <t>FAXE FJERNVARMESELSKAB A.M.B.A.</t>
  </si>
  <si>
    <t>FENSMARK FJERNVARMEVÆRK A.M.B.A.</t>
  </si>
  <si>
    <t>FJERNVARME FYN A/S</t>
  </si>
  <si>
    <t>FJERNVARMECENTRALEN AVEDØRE HOLME</t>
  </si>
  <si>
    <t>FJERRITSLEV FJERNVARME A.M.B.A.</t>
  </si>
  <si>
    <t>FREDERICIA FJERNVARME A.M.B.A.</t>
  </si>
  <si>
    <t>FREDERIKS VARMEVÆRK A.M.B.A.</t>
  </si>
  <si>
    <t>FUGLEBJERG FJERNVARME A.M.B.A.</t>
  </si>
  <si>
    <t>GALTEN VARMEVÆRK A.M.B.A.</t>
  </si>
  <si>
    <t>GANDRUP-VESTER HASSING VARMEFORSYNING A.</t>
  </si>
  <si>
    <t>GAUERSLUND FJERNVARME A.M.B.A.</t>
  </si>
  <si>
    <t>GELSTED FJERNVARME A.M.B.A.</t>
  </si>
  <si>
    <t>GENTOFTE FJERNVARME</t>
  </si>
  <si>
    <t>GEV VARME A/S</t>
  </si>
  <si>
    <t>GILLELEJE FJERNVARME A.M.B.A.</t>
  </si>
  <si>
    <t>GJØL PRIVATE KRAFTVARMEVÆRK A.M.B.A.</t>
  </si>
  <si>
    <t>GLADSAXE FJERNVARME</t>
  </si>
  <si>
    <t>GLOSTRUP VARME A/S</t>
  </si>
  <si>
    <t>GLYNGØRE FJERNVARMEVÆRK A.M.B.A.</t>
  </si>
  <si>
    <t>GRAM FJERNVARME AMBA</t>
  </si>
  <si>
    <t>GRENAA VARMEVÆRK A.M.B.A.</t>
  </si>
  <si>
    <t>GREVE FJERNVARME</t>
  </si>
  <si>
    <t>GRÆSTED FJERNVARME</t>
  </si>
  <si>
    <t>GULDBORGSUND VARME A/S</t>
  </si>
  <si>
    <t>GYLLING-ØRTING-FALLING-KRAFTVARMEVÆRK AM</t>
  </si>
  <si>
    <t>GØRDING VARMEVÆRK A.M.B.A.</t>
  </si>
  <si>
    <t>HADERSLEV FJERNVARME A.M.B.A</t>
  </si>
  <si>
    <t>HADSTEN VARMEVÆRK A.M.B.A</t>
  </si>
  <si>
    <t>HADSUND BY'S FJERNVARMEVÆRK A.M.B.A.</t>
  </si>
  <si>
    <t>HALS FJERNVARME A.M.B.A.</t>
  </si>
  <si>
    <t>HALVRIMMEN-ARENTSMINDE KRAFTVARMEVÆRK A.</t>
  </si>
  <si>
    <t>HAMMEL FJERNVARME A.M.B.A.</t>
  </si>
  <si>
    <t>HAMMERSHØJ FJERNVARMEVÆRK A.M.B.A</t>
  </si>
  <si>
    <t>HANSTHOLM VARMEVÆRK A.M.B.A.</t>
  </si>
  <si>
    <t>HARBOØRE VARMEVÆRK A.M.B.A.</t>
  </si>
  <si>
    <t>HASLEV FJERNVARME I.M.B.A.</t>
  </si>
  <si>
    <t>HAVNDAL FJERNVARME A.M.B.A.</t>
  </si>
  <si>
    <t>HEDENSTED FJERNVARME</t>
  </si>
  <si>
    <t>HELSINGE FJERNVARME A.M.B.A</t>
  </si>
  <si>
    <t>HINNERUP FJERNVARME A.M.B.A.</t>
  </si>
  <si>
    <t>HJALLERUP FJERNVARME A.M.B.A</t>
  </si>
  <si>
    <t>HJORDKÆR FJERNVARMEVÆRK A.M.B.A</t>
  </si>
  <si>
    <t>HJØRRING VARMEFORSYNING A.M.B.A</t>
  </si>
  <si>
    <t>HOBRO VARMEVÆRK A.M.B.A.</t>
  </si>
  <si>
    <t>HOFOR A/S</t>
  </si>
  <si>
    <t>HOVEDGAARD FJERNVARMEVÆRK A.M.B.A</t>
  </si>
  <si>
    <t>HURUP FJERNVARME A.M.B.A.</t>
  </si>
  <si>
    <t>HVALSØ KRAFTVARMEVÆRK A.M.B.A.</t>
  </si>
  <si>
    <t>HVIDBJERG FJERNVARME A.M.B.A.</t>
  </si>
  <si>
    <t>HVIDEBÆK FJERNVARMEFORSYNING A.M.B.A</t>
  </si>
  <si>
    <t>HØJSLEV NR.SØBY FJERNVARMEVÆRK A.M.B.A.</t>
  </si>
  <si>
    <t>HØNG VARMEVÆRK A.M.B.A.</t>
  </si>
  <si>
    <t>HAARBY KRAFTVARME A.M.B.A.</t>
  </si>
  <si>
    <t>ISHØJ VARMEVÆRK</t>
  </si>
  <si>
    <t>JELLING VARMEVÆRK</t>
  </si>
  <si>
    <t>JERSLEV KRAFTVARMEVÆRK A.M.B.A.</t>
  </si>
  <si>
    <t>LEM VARMEVÆRK</t>
  </si>
  <si>
    <t>LEMVIG VARMEVÆRK A.M.B.A.</t>
  </si>
  <si>
    <t>LØGSTRUP VARMEVÆRK A.M.B.A.</t>
  </si>
  <si>
    <t>LØGUMKLOSTER FJERNVARME A.M.B.A.</t>
  </si>
  <si>
    <t>LØKKEN VARMEVÆRK A.M.B.A</t>
  </si>
  <si>
    <t>LØNSTRUP VARMEFORSYNING A.M.B.A.</t>
  </si>
  <si>
    <t>LØSNING FJERNVARME A.M.B.A.</t>
  </si>
  <si>
    <t>MARIBO VARMEVÆRK A.M.B.A.</t>
  </si>
  <si>
    <t>MARSTAL FJERNVARME A.M.B.A.</t>
  </si>
  <si>
    <t>MIDDELFART FJERNVARME A.M.B.A.</t>
  </si>
  <si>
    <t>MØLDRUP VARMEVÆRK</t>
  </si>
  <si>
    <t>MØLHOLM VARMEVÆRK</t>
  </si>
  <si>
    <t>MØRKE FJERNVARME A.M.B.A.</t>
  </si>
  <si>
    <t>NFS VARME A/S</t>
  </si>
  <si>
    <t>NIBE VARMEVÆRK A.M.B.A.</t>
  </si>
  <si>
    <t>NIMTOFTE OG OMEGNS FJERNVARMEFORSYNING A</t>
  </si>
  <si>
    <t>NR. SNEDE VARMEVÆRK A.M.B.A.</t>
  </si>
  <si>
    <t>NYKØBING MORS FJERNVARMEVÆRK A.M.B.A.</t>
  </si>
  <si>
    <t>NYKØBING SJ. VARMEVÆRK A.M.B.A.</t>
  </si>
  <si>
    <t>NYSTED VARMEVÆRK A.M.B.A</t>
  </si>
  <si>
    <t>NÆSTVED VARMEVÆRK A.M.B.A.</t>
  </si>
  <si>
    <t>NØRRE ALSLEV FJERNVARMEVÆRK A.M.B.A.</t>
  </si>
  <si>
    <t>NØRRE AABY KRAFTVARMEVÆRK A.M.B.A.</t>
  </si>
  <si>
    <t>ODDER VARMEVÆRK A.M.B.A.</t>
  </si>
  <si>
    <t>OKSBØL VARMEVÆRK A.M.B.A</t>
  </si>
  <si>
    <t>OUTRUP VARMEVÆRK A.M.B.A.</t>
  </si>
  <si>
    <t>OVERLUND FJERNVARMEVÆRK A.M.B.A.</t>
  </si>
  <si>
    <t>PINDSTRUP VARMEVÆRK A.M.B.A</t>
  </si>
  <si>
    <t>PRÆSTØ FJERNVARME A.M.B.A.</t>
  </si>
  <si>
    <t>RIBE FJERNVARME A.M.B.A.</t>
  </si>
  <si>
    <t>RINGE FJERNVARMESELSKAB A.M.B.A</t>
  </si>
  <si>
    <t>RINGKØBING FJERNVARMEVÆRK A.M.B.A.</t>
  </si>
  <si>
    <t>RISE FJERNVARME A.M.B.A.</t>
  </si>
  <si>
    <t>RY VARMEVÆRK A.M.B.A.</t>
  </si>
  <si>
    <t>RYOMGAARD FJERNVARMEVÆRK A.M.B.A.</t>
  </si>
  <si>
    <t>RÆHR FJERNVARME A.M.B.A</t>
  </si>
  <si>
    <t>RØDBY VARMEVÆRK A.M.B.A.</t>
  </si>
  <si>
    <t>RØDBYHAVN FJERNVARME A.M.B.A.</t>
  </si>
  <si>
    <t>RØDDING FJERNVARME A.M.B.A</t>
  </si>
  <si>
    <t>RØDKÆRSBRO FJERNVARMEVÆRK A.M.B.A.</t>
  </si>
  <si>
    <t>RØNNE VARME A/S</t>
  </si>
  <si>
    <t>SAKSKØBING FJERNVARMESELSKAB A.M.B.A</t>
  </si>
  <si>
    <t>SALTUM FJERNVARMEVÆRK A.M.B.A.</t>
  </si>
  <si>
    <t>SDR. OMME VARMEVÆRK AMBA</t>
  </si>
  <si>
    <t>SILKEBORG VARME A/S</t>
  </si>
  <si>
    <t>SINDAL VARMEFORSYNING A.M.B.A.</t>
  </si>
  <si>
    <t>SKAGEN VARMEVÆRK A.M.B.A.</t>
  </si>
  <si>
    <t>SKALS KRAFTVARMEVÆRK A.M.B.A</t>
  </si>
  <si>
    <t>SKIVE FJERNVARME A.M.B.A</t>
  </si>
  <si>
    <t>SKJERN FJERNVARME A.M.B.A</t>
  </si>
  <si>
    <t>SKÆRBÆK FJERNVARME A.M.B.A</t>
  </si>
  <si>
    <t>SKØRPING VARMEVÆRK A.M.B.A.</t>
  </si>
  <si>
    <t>SLAGSLUNDE FJERNVARME A.M.B.A</t>
  </si>
  <si>
    <t>SMØRUM KRAFTVARME A.M.B.A.</t>
  </si>
  <si>
    <t>SOLRØD FJERNVARME A.M.B.A</t>
  </si>
  <si>
    <t>SPJALD FJERNVARME-OG VANDVÆRK A.M.B.A.</t>
  </si>
  <si>
    <t>STRANDBY VARMEVÆRK A.M.B.A.</t>
  </si>
  <si>
    <t>STRUER FORSYNING FJERNVARME A/S</t>
  </si>
  <si>
    <t>STØVRING KRAFTVARMEVÆRK A.M.B.A.</t>
  </si>
  <si>
    <t>SVEBØLLE-VISKINGE FJERNVARMESELSKAB A.M.</t>
  </si>
  <si>
    <t>SVENDBORG FJERNVARME A.M.B.A.</t>
  </si>
  <si>
    <t>SYDFALSTER VARMEVÆRK A.M.B.A.</t>
  </si>
  <si>
    <t>SÆBY VARMEVÆRK A.M.B.A.</t>
  </si>
  <si>
    <t>SØNDERBORG FJERNVARME A.M.B.A.</t>
  </si>
  <si>
    <t>SØNDERHOLM KRAFTVARMEVÆRK A.M.B.A.</t>
  </si>
  <si>
    <t>TARM VARMEVÆRK A.M.B.A</t>
  </si>
  <si>
    <t>THISTED VARMEFORSYNING A.M.B.A.</t>
  </si>
  <si>
    <t>THORSHØJ KRAFTVARMEVÆRK</t>
  </si>
  <si>
    <t>THYBORØN FJERNVARME A.M.B.A.</t>
  </si>
  <si>
    <t>TISTRUP VARMEVÆRK</t>
  </si>
  <si>
    <t>TRANUM KRAFTVARMEVÆRK</t>
  </si>
  <si>
    <t>TREFOR VARME A/S</t>
  </si>
  <si>
    <t>TVERSTED KRAFTVARMEVÆRK A.M.B.A</t>
  </si>
  <si>
    <t>TAARS VARMEVÆRK A.M.B.A.</t>
  </si>
  <si>
    <t>ULFBORG FJERNVARME A.M.B.A.</t>
  </si>
  <si>
    <t>ULSTED VARMEVÆRK A.M.B.A.</t>
  </si>
  <si>
    <t>VAMDRUP FJERNVARME A.M.B.A.</t>
  </si>
  <si>
    <t>VEDDUM SKELUND VISBORG KRAFTVARMEVÆRK A.</t>
  </si>
  <si>
    <t>VEJBY-TISVILDE FJERNVARME A.M.B.A</t>
  </si>
  <si>
    <t>VEJEN VARMEVÆRK A.M.B.A.</t>
  </si>
  <si>
    <t>VEJLE FJERNVARME A.M.B.A.</t>
  </si>
  <si>
    <t>VERDO VARME A/S</t>
  </si>
  <si>
    <t>VESTER HJERMITSLEV VARMEVÆRK A.M.B.A</t>
  </si>
  <si>
    <t>VESTERVIG FJERNVARME A.M.B.A.</t>
  </si>
  <si>
    <t>VESTFORSYNING VARME A/S</t>
  </si>
  <si>
    <t>VIBORG FJERNVARME</t>
  </si>
  <si>
    <t>VIDEBÆK VARME A/S</t>
  </si>
  <si>
    <t>VINDERUP VARMEVÆRK A.M.B.A.</t>
  </si>
  <si>
    <t>VOERSÅ KRAFTVARMEVÆRK A.M.B.A.</t>
  </si>
  <si>
    <t>VOJENS FJERNVARME A.M.B.A.</t>
  </si>
  <si>
    <t>VÆRLØSE VARMEVÆRK A.M.B.A.</t>
  </si>
  <si>
    <t>ÆRØSKØBING FJERNVARME A.M.B.A.</t>
  </si>
  <si>
    <t>ØLGOD FJERNVARMESELSKAB A.M.B.A</t>
  </si>
  <si>
    <t>ØRUM VARMEVÆRK A.M.B.A</t>
  </si>
  <si>
    <t>ØSTBIRK VARMEVÆRK A.M.B.A.</t>
  </si>
  <si>
    <t>ØSTER HORNUM VARMEVÆRK A.M.B.A.</t>
  </si>
  <si>
    <t>ØSTER HURUP KRAFTVARMEVÆRK A.M.B.A.</t>
  </si>
  <si>
    <t>ØSTER TOREBY VARMEVÆRK A.M.B.A</t>
  </si>
  <si>
    <t>ØSTERVRAA VARMEVÆRK</t>
  </si>
  <si>
    <t>AABYBRO FJERNVARMEVÆRK A.M.B.A</t>
  </si>
  <si>
    <t>AARS FJERNVARME A.M.B.A</t>
  </si>
  <si>
    <t xml:space="preserve">Solgt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</si>
</sst>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0" fillId="0" borderId="0" xfId="0" applyNumberFormat="1"/>
    <xf numFmtId="164" fontId="0" fillId="0" borderId="0" xfId="0" applyNumberFormat="1" applyFont="1"/>
    <xf numFmtId="165" fontId="0" fillId="0" borderId="0" xfId="1" applyNumberFormat="1" applyFont="1"/>
    <xf numFmtId="3" fontId="0" fillId="0" borderId="0" xfId="0" applyNumberFormat="1" applyFont="1"/>
    <xf numFmtId="164" fontId="0" fillId="0" borderId="0" xfId="0" applyNumberFormat="1"/>
    <xf numFmtId="1" fontId="0" fillId="0" borderId="0" xfId="0" applyNumberFormat="1"/>
    <xf numFmtId="1" fontId="3" fillId="0" borderId="0" xfId="0" applyNumberFormat="1" applyFont="1" applyFill="1"/>
    <xf numFmtId="3" fontId="3" fillId="0" borderId="0" xfId="0" applyNumberFormat="1" applyFont="1" applyFill="1"/>
    <xf numFmtId="9" fontId="0" fillId="0" borderId="0" xfId="1" applyFont="1"/>
    <xf numFmtId="4" fontId="3" fillId="0" borderId="0" xfId="0" applyNumberFormat="1" applyFont="1" applyFill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wrapText="1"/>
    </xf>
    <xf numFmtId="0" fontId="0" fillId="0" borderId="6" xfId="0" applyBorder="1" applyAlignment="1"/>
    <xf numFmtId="0" fontId="4" fillId="0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/>
    <xf numFmtId="0" fontId="4" fillId="0" borderId="3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SJ\Benchmarking\Statistik%20-%20Indberetning\Stat2017-Sep\Indberetning%202017%20-%20Sam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-2017-2"/>
      <sheetName val="WEB"/>
    </sheetNames>
    <sheetDataSet>
      <sheetData sheetId="0">
        <row r="2">
          <cell r="IA2" t="str">
            <v>Elproduktion, på eget decentralt kraftvarmeværk</v>
          </cell>
        </row>
        <row r="3">
          <cell r="DM3">
            <v>3263313</v>
          </cell>
          <cell r="DN3">
            <v>0</v>
          </cell>
          <cell r="DO3">
            <v>0</v>
          </cell>
          <cell r="DP3">
            <v>0</v>
          </cell>
          <cell r="DQ3">
            <v>0</v>
          </cell>
          <cell r="DR3">
            <v>17755599</v>
          </cell>
          <cell r="DS3">
            <v>0</v>
          </cell>
          <cell r="DT3">
            <v>0</v>
          </cell>
          <cell r="DU3">
            <v>0</v>
          </cell>
          <cell r="DV3">
            <v>0</v>
          </cell>
          <cell r="DW3">
            <v>0</v>
          </cell>
          <cell r="DX3">
            <v>0</v>
          </cell>
          <cell r="DY3">
            <v>572159550</v>
          </cell>
          <cell r="DZ3">
            <v>188721354</v>
          </cell>
          <cell r="EA3">
            <v>38094493</v>
          </cell>
          <cell r="EB3">
            <v>27760766</v>
          </cell>
          <cell r="EC3">
            <v>0</v>
          </cell>
          <cell r="ED3">
            <v>2906639</v>
          </cell>
          <cell r="EF3">
            <v>47821999</v>
          </cell>
          <cell r="EG3">
            <v>8331329</v>
          </cell>
          <cell r="EH3">
            <v>12250002</v>
          </cell>
          <cell r="EI3">
            <v>10237007</v>
          </cell>
          <cell r="EJ3">
            <v>71972953</v>
          </cell>
          <cell r="EK3">
            <v>1002181</v>
          </cell>
          <cell r="EL3">
            <v>0</v>
          </cell>
          <cell r="EM3">
            <v>1512036</v>
          </cell>
          <cell r="EN3">
            <v>2378528</v>
          </cell>
          <cell r="EO3">
            <v>36690549</v>
          </cell>
          <cell r="EP3">
            <v>17774752</v>
          </cell>
          <cell r="EQ3">
            <v>34490385</v>
          </cell>
          <cell r="EW3">
            <v>0</v>
          </cell>
          <cell r="FC3">
            <v>212</v>
          </cell>
          <cell r="FD3">
            <v>22133088</v>
          </cell>
          <cell r="FE3">
            <v>1184</v>
          </cell>
          <cell r="FF3">
            <v>21</v>
          </cell>
          <cell r="FG3">
            <v>864</v>
          </cell>
          <cell r="FJ3">
            <v>60163103</v>
          </cell>
          <cell r="FL3">
            <v>85316</v>
          </cell>
          <cell r="FM3">
            <v>69</v>
          </cell>
          <cell r="FN3">
            <v>44</v>
          </cell>
          <cell r="FO3">
            <v>75</v>
          </cell>
          <cell r="FP3">
            <v>44</v>
          </cell>
          <cell r="FQ3">
            <v>13931903</v>
          </cell>
          <cell r="FS3">
            <v>0</v>
          </cell>
          <cell r="FU3">
            <v>26655</v>
          </cell>
          <cell r="FV3">
            <v>0</v>
          </cell>
          <cell r="FW3">
            <v>0</v>
          </cell>
          <cell r="FX3">
            <v>32450</v>
          </cell>
          <cell r="FY3">
            <v>0</v>
          </cell>
          <cell r="FZ3">
            <v>0</v>
          </cell>
          <cell r="GA3">
            <v>0</v>
          </cell>
          <cell r="GB3">
            <v>0</v>
          </cell>
          <cell r="GC3">
            <v>0</v>
          </cell>
          <cell r="GD3">
            <v>1791</v>
          </cell>
          <cell r="GE3">
            <v>89369</v>
          </cell>
          <cell r="GF3">
            <v>0</v>
          </cell>
          <cell r="GG3">
            <v>0</v>
          </cell>
          <cell r="GH3">
            <v>110121</v>
          </cell>
          <cell r="GI3">
            <v>0</v>
          </cell>
          <cell r="GJ3">
            <v>14502</v>
          </cell>
          <cell r="GK3">
            <v>0</v>
          </cell>
          <cell r="GL3">
            <v>0</v>
          </cell>
          <cell r="GM3">
            <v>0</v>
          </cell>
          <cell r="GN3">
            <v>0</v>
          </cell>
          <cell r="GO3">
            <v>27652</v>
          </cell>
          <cell r="GP3">
            <v>0</v>
          </cell>
          <cell r="GQ3">
            <v>0</v>
          </cell>
          <cell r="GR3">
            <v>0</v>
          </cell>
          <cell r="GS3">
            <v>0</v>
          </cell>
          <cell r="GT3">
            <v>50087</v>
          </cell>
          <cell r="GW3">
            <v>0</v>
          </cell>
          <cell r="GX3">
            <v>614</v>
          </cell>
          <cell r="HA3">
            <v>0</v>
          </cell>
          <cell r="HB3">
            <v>0</v>
          </cell>
          <cell r="HC3">
            <v>0</v>
          </cell>
          <cell r="HD3">
            <v>0</v>
          </cell>
          <cell r="HE3">
            <v>0</v>
          </cell>
          <cell r="HF3">
            <v>0</v>
          </cell>
          <cell r="HG3">
            <v>0</v>
          </cell>
          <cell r="HH3">
            <v>418160</v>
          </cell>
          <cell r="HI3">
            <v>0</v>
          </cell>
          <cell r="HJ3">
            <v>74556</v>
          </cell>
          <cell r="HK3">
            <v>0</v>
          </cell>
          <cell r="HL3">
            <v>0</v>
          </cell>
          <cell r="HM3">
            <v>0</v>
          </cell>
          <cell r="HN3">
            <v>0</v>
          </cell>
          <cell r="HO3">
            <v>545543</v>
          </cell>
          <cell r="HQ3">
            <v>0</v>
          </cell>
          <cell r="HY3">
            <v>2503387</v>
          </cell>
          <cell r="HZ3">
            <v>0</v>
          </cell>
          <cell r="IA3">
            <v>0</v>
          </cell>
          <cell r="IT3">
            <v>2073000</v>
          </cell>
          <cell r="IU3">
            <v>0</v>
          </cell>
          <cell r="IW3">
            <v>2073000</v>
          </cell>
          <cell r="IY3">
            <v>0</v>
          </cell>
          <cell r="IZ3">
            <v>0</v>
          </cell>
          <cell r="JE3">
            <v>0</v>
          </cell>
          <cell r="JF3">
            <v>0</v>
          </cell>
          <cell r="JG3">
            <v>0</v>
          </cell>
          <cell r="JH3">
            <v>0</v>
          </cell>
        </row>
        <row r="4">
          <cell r="AT4">
            <v>3885336</v>
          </cell>
          <cell r="BI4">
            <v>1677831</v>
          </cell>
          <cell r="BR4">
            <v>509378</v>
          </cell>
          <cell r="FC4">
            <v>12.7</v>
          </cell>
          <cell r="FD4">
            <v>277229</v>
          </cell>
          <cell r="FE4">
            <v>20.100000000000001</v>
          </cell>
          <cell r="FF4">
            <v>0</v>
          </cell>
          <cell r="FG4">
            <v>23.5</v>
          </cell>
          <cell r="FJ4">
            <v>413434</v>
          </cell>
          <cell r="FL4">
            <v>2037</v>
          </cell>
          <cell r="FM4">
            <v>75</v>
          </cell>
          <cell r="FN4">
            <v>37</v>
          </cell>
          <cell r="FO4">
            <v>78</v>
          </cell>
          <cell r="FP4">
            <v>37</v>
          </cell>
          <cell r="FQ4">
            <v>472903</v>
          </cell>
          <cell r="FS4">
            <v>17214</v>
          </cell>
          <cell r="FU4">
            <v>0</v>
          </cell>
          <cell r="FV4">
            <v>460</v>
          </cell>
          <cell r="FW4">
            <v>0</v>
          </cell>
          <cell r="FX4">
            <v>0</v>
          </cell>
          <cell r="FY4">
            <v>0</v>
          </cell>
          <cell r="FZ4">
            <v>0</v>
          </cell>
          <cell r="GA4">
            <v>0</v>
          </cell>
          <cell r="GB4">
            <v>0</v>
          </cell>
          <cell r="GC4">
            <v>0</v>
          </cell>
          <cell r="GD4">
            <v>0</v>
          </cell>
          <cell r="GE4">
            <v>0</v>
          </cell>
          <cell r="GF4">
            <v>0</v>
          </cell>
          <cell r="GG4">
            <v>16754</v>
          </cell>
          <cell r="GH4">
            <v>0</v>
          </cell>
          <cell r="GI4">
            <v>0</v>
          </cell>
          <cell r="GJ4">
            <v>0</v>
          </cell>
          <cell r="GK4">
            <v>0</v>
          </cell>
          <cell r="GL4">
            <v>0</v>
          </cell>
          <cell r="GM4">
            <v>0</v>
          </cell>
          <cell r="GN4">
            <v>0</v>
          </cell>
          <cell r="GO4">
            <v>0</v>
          </cell>
          <cell r="GP4">
            <v>0</v>
          </cell>
          <cell r="GQ4">
            <v>0</v>
          </cell>
          <cell r="GR4">
            <v>0</v>
          </cell>
          <cell r="GS4">
            <v>0</v>
          </cell>
          <cell r="GT4">
            <v>0</v>
          </cell>
          <cell r="GW4">
            <v>0</v>
          </cell>
          <cell r="GX4">
            <v>0</v>
          </cell>
          <cell r="HA4">
            <v>0</v>
          </cell>
          <cell r="HB4">
            <v>0</v>
          </cell>
          <cell r="HC4">
            <v>0</v>
          </cell>
          <cell r="HD4">
            <v>0</v>
          </cell>
          <cell r="HE4">
            <v>0</v>
          </cell>
          <cell r="HF4">
            <v>0</v>
          </cell>
          <cell r="HG4">
            <v>0</v>
          </cell>
          <cell r="HH4">
            <v>0</v>
          </cell>
          <cell r="HI4">
            <v>0</v>
          </cell>
          <cell r="HJ4">
            <v>0</v>
          </cell>
          <cell r="HK4">
            <v>0</v>
          </cell>
          <cell r="HL4">
            <v>0</v>
          </cell>
          <cell r="HM4">
            <v>0</v>
          </cell>
          <cell r="HN4">
            <v>0</v>
          </cell>
          <cell r="HO4">
            <v>0</v>
          </cell>
          <cell r="HQ4">
            <v>0</v>
          </cell>
          <cell r="HY4">
            <v>17214</v>
          </cell>
          <cell r="HZ4">
            <v>0</v>
          </cell>
          <cell r="IA4">
            <v>0</v>
          </cell>
          <cell r="IT4">
            <v>12578</v>
          </cell>
          <cell r="IU4">
            <v>0</v>
          </cell>
          <cell r="IW4">
            <v>12578</v>
          </cell>
          <cell r="IY4">
            <v>0</v>
          </cell>
          <cell r="IZ4">
            <v>0</v>
          </cell>
          <cell r="JE4">
            <v>0</v>
          </cell>
          <cell r="JF4">
            <v>0</v>
          </cell>
          <cell r="JG4">
            <v>0</v>
          </cell>
          <cell r="JH4">
            <v>0</v>
          </cell>
        </row>
        <row r="5">
          <cell r="DM5">
            <v>6472</v>
          </cell>
          <cell r="DN5">
            <v>0</v>
          </cell>
          <cell r="DO5">
            <v>0</v>
          </cell>
          <cell r="DP5">
            <v>0</v>
          </cell>
          <cell r="DQ5">
            <v>88308</v>
          </cell>
          <cell r="DR5">
            <v>0</v>
          </cell>
          <cell r="DS5">
            <v>2051508</v>
          </cell>
          <cell r="DT5">
            <v>0</v>
          </cell>
          <cell r="DU5">
            <v>0</v>
          </cell>
          <cell r="DV5">
            <v>27847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G5">
            <v>246192</v>
          </cell>
          <cell r="EH5">
            <v>641587</v>
          </cell>
          <cell r="EI5">
            <v>0</v>
          </cell>
          <cell r="EJ5">
            <v>501173</v>
          </cell>
          <cell r="EK5">
            <v>31030</v>
          </cell>
          <cell r="EL5">
            <v>0</v>
          </cell>
          <cell r="EM5">
            <v>47864</v>
          </cell>
          <cell r="EN5">
            <v>54924</v>
          </cell>
          <cell r="EO5">
            <v>91756</v>
          </cell>
          <cell r="EP5">
            <v>231846</v>
          </cell>
          <cell r="EQ5">
            <v>1070000</v>
          </cell>
          <cell r="EW5">
            <v>0</v>
          </cell>
          <cell r="FC5">
            <v>11.7</v>
          </cell>
          <cell r="FD5">
            <v>91600</v>
          </cell>
          <cell r="FE5">
            <v>9.3000000000000007</v>
          </cell>
          <cell r="FF5">
            <v>25</v>
          </cell>
          <cell r="FG5">
            <v>8</v>
          </cell>
          <cell r="FJ5">
            <v>332416</v>
          </cell>
          <cell r="FL5">
            <v>763</v>
          </cell>
          <cell r="FM5">
            <v>70</v>
          </cell>
          <cell r="FN5">
            <v>37</v>
          </cell>
          <cell r="FO5">
            <v>72</v>
          </cell>
          <cell r="FP5">
            <v>34</v>
          </cell>
          <cell r="FQ5">
            <v>207943</v>
          </cell>
          <cell r="FS5">
            <v>14767</v>
          </cell>
          <cell r="FU5">
            <v>16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293</v>
          </cell>
          <cell r="GD5">
            <v>0</v>
          </cell>
          <cell r="GE5">
            <v>0</v>
          </cell>
          <cell r="GF5">
            <v>0</v>
          </cell>
          <cell r="GG5">
            <v>14458</v>
          </cell>
          <cell r="GH5">
            <v>0</v>
          </cell>
          <cell r="GI5">
            <v>0</v>
          </cell>
          <cell r="GJ5">
            <v>0</v>
          </cell>
          <cell r="GK5">
            <v>0</v>
          </cell>
          <cell r="GL5">
            <v>0</v>
          </cell>
          <cell r="GM5">
            <v>0</v>
          </cell>
          <cell r="GN5">
            <v>0</v>
          </cell>
          <cell r="GO5">
            <v>0</v>
          </cell>
          <cell r="GP5">
            <v>0</v>
          </cell>
          <cell r="GQ5">
            <v>0</v>
          </cell>
          <cell r="GR5">
            <v>0</v>
          </cell>
          <cell r="GS5">
            <v>0</v>
          </cell>
          <cell r="GT5">
            <v>0</v>
          </cell>
          <cell r="GW5">
            <v>0</v>
          </cell>
          <cell r="GX5">
            <v>0</v>
          </cell>
          <cell r="HA5">
            <v>0</v>
          </cell>
          <cell r="HB5">
            <v>0</v>
          </cell>
          <cell r="HC5">
            <v>0</v>
          </cell>
          <cell r="HD5">
            <v>0</v>
          </cell>
          <cell r="HE5">
            <v>0</v>
          </cell>
          <cell r="HF5">
            <v>0</v>
          </cell>
          <cell r="HG5">
            <v>0</v>
          </cell>
          <cell r="HH5">
            <v>0</v>
          </cell>
          <cell r="HI5">
            <v>0</v>
          </cell>
          <cell r="HJ5">
            <v>0</v>
          </cell>
          <cell r="HK5">
            <v>0</v>
          </cell>
          <cell r="HL5">
            <v>0</v>
          </cell>
          <cell r="HM5">
            <v>0</v>
          </cell>
          <cell r="HN5">
            <v>0</v>
          </cell>
          <cell r="HO5">
            <v>0</v>
          </cell>
          <cell r="HQ5">
            <v>0</v>
          </cell>
          <cell r="HY5">
            <v>14304</v>
          </cell>
          <cell r="HZ5">
            <v>0</v>
          </cell>
          <cell r="IA5">
            <v>0</v>
          </cell>
          <cell r="IT5">
            <v>11226</v>
          </cell>
          <cell r="IU5">
            <v>0</v>
          </cell>
          <cell r="IW5">
            <v>11226</v>
          </cell>
          <cell r="IY5">
            <v>0</v>
          </cell>
          <cell r="IZ5">
            <v>0</v>
          </cell>
          <cell r="JE5">
            <v>0</v>
          </cell>
          <cell r="JF5">
            <v>0</v>
          </cell>
          <cell r="JG5">
            <v>0</v>
          </cell>
          <cell r="JH5">
            <v>0</v>
          </cell>
        </row>
        <row r="6">
          <cell r="AT6">
            <v>34639866</v>
          </cell>
          <cell r="BI6">
            <v>11738833</v>
          </cell>
          <cell r="BR6">
            <v>3251090</v>
          </cell>
          <cell r="FC6">
            <v>50.5</v>
          </cell>
          <cell r="FD6">
            <v>658973</v>
          </cell>
          <cell r="FE6">
            <v>79.099999999999994</v>
          </cell>
          <cell r="FF6">
            <v>18.600000000000001</v>
          </cell>
          <cell r="FG6">
            <v>45.3</v>
          </cell>
          <cell r="FJ6">
            <v>2222642</v>
          </cell>
          <cell r="FL6">
            <v>3450</v>
          </cell>
          <cell r="FM6">
            <v>69</v>
          </cell>
          <cell r="FN6">
            <v>42</v>
          </cell>
          <cell r="FO6">
            <v>72</v>
          </cell>
          <cell r="FP6">
            <v>38</v>
          </cell>
          <cell r="FQ6">
            <v>2875403</v>
          </cell>
          <cell r="FS6">
            <v>93049.9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6378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230.5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W6">
            <v>0</v>
          </cell>
          <cell r="GX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86441.5</v>
          </cell>
          <cell r="HL6">
            <v>0</v>
          </cell>
          <cell r="HM6">
            <v>0</v>
          </cell>
          <cell r="HN6">
            <v>0</v>
          </cell>
          <cell r="HO6">
            <v>0</v>
          </cell>
          <cell r="HQ6">
            <v>0</v>
          </cell>
          <cell r="HY6">
            <v>91520</v>
          </cell>
          <cell r="HZ6">
            <v>0</v>
          </cell>
          <cell r="IA6">
            <v>28492.6</v>
          </cell>
          <cell r="IT6">
            <v>71916.100000000006</v>
          </cell>
          <cell r="IU6">
            <v>2556953.7999999998</v>
          </cell>
          <cell r="IW6">
            <v>175984.11966</v>
          </cell>
          <cell r="IY6">
            <v>0</v>
          </cell>
          <cell r="IZ6">
            <v>0</v>
          </cell>
          <cell r="JE6">
            <v>0</v>
          </cell>
          <cell r="JF6">
            <v>0</v>
          </cell>
          <cell r="JG6">
            <v>0</v>
          </cell>
          <cell r="JH6">
            <v>0</v>
          </cell>
        </row>
        <row r="7">
          <cell r="AT7">
            <v>1956762</v>
          </cell>
          <cell r="BI7">
            <v>253734</v>
          </cell>
          <cell r="BR7">
            <v>216302</v>
          </cell>
          <cell r="FC7">
            <v>1.5</v>
          </cell>
          <cell r="FD7">
            <v>23240</v>
          </cell>
          <cell r="FE7">
            <v>4.5</v>
          </cell>
          <cell r="FF7">
            <v>21</v>
          </cell>
          <cell r="FG7">
            <v>3.2</v>
          </cell>
          <cell r="FL7">
            <v>40</v>
          </cell>
          <cell r="FM7">
            <v>70</v>
          </cell>
          <cell r="FN7">
            <v>40</v>
          </cell>
          <cell r="FO7">
            <v>75</v>
          </cell>
          <cell r="FP7">
            <v>40</v>
          </cell>
          <cell r="FQ7">
            <v>76235</v>
          </cell>
          <cell r="FS7">
            <v>4453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W7">
            <v>0</v>
          </cell>
          <cell r="GX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6</v>
          </cell>
          <cell r="HF7">
            <v>0</v>
          </cell>
          <cell r="HG7">
            <v>4447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0</v>
          </cell>
          <cell r="HN7">
            <v>0</v>
          </cell>
          <cell r="HO7">
            <v>0</v>
          </cell>
          <cell r="HQ7">
            <v>0</v>
          </cell>
          <cell r="HY7">
            <v>4453</v>
          </cell>
          <cell r="HZ7">
            <v>0</v>
          </cell>
          <cell r="IA7">
            <v>3.7</v>
          </cell>
          <cell r="IT7">
            <v>2970</v>
          </cell>
          <cell r="IU7">
            <v>0</v>
          </cell>
          <cell r="IW7">
            <v>2970</v>
          </cell>
          <cell r="IY7">
            <v>0</v>
          </cell>
          <cell r="IZ7">
            <v>0</v>
          </cell>
          <cell r="JE7">
            <v>0</v>
          </cell>
          <cell r="JF7">
            <v>0</v>
          </cell>
          <cell r="JG7">
            <v>0</v>
          </cell>
          <cell r="JH7">
            <v>0</v>
          </cell>
        </row>
        <row r="8">
          <cell r="DM8">
            <v>0</v>
          </cell>
          <cell r="DN8">
            <v>0</v>
          </cell>
          <cell r="DO8">
            <v>0</v>
          </cell>
          <cell r="DP8">
            <v>3782975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G8">
            <v>120702</v>
          </cell>
          <cell r="EH8">
            <v>564209</v>
          </cell>
          <cell r="EI8">
            <v>245814</v>
          </cell>
          <cell r="EJ8">
            <v>0</v>
          </cell>
          <cell r="EK8">
            <v>0</v>
          </cell>
          <cell r="EL8">
            <v>0</v>
          </cell>
          <cell r="EM8">
            <v>138512</v>
          </cell>
          <cell r="EN8">
            <v>0</v>
          </cell>
          <cell r="EO8">
            <v>0</v>
          </cell>
          <cell r="EP8">
            <v>282320</v>
          </cell>
          <cell r="EQ8">
            <v>857784</v>
          </cell>
          <cell r="EW8">
            <v>724168</v>
          </cell>
          <cell r="FC8">
            <v>12.4</v>
          </cell>
          <cell r="FD8">
            <v>85552</v>
          </cell>
          <cell r="FE8">
            <v>11</v>
          </cell>
          <cell r="FF8">
            <v>31</v>
          </cell>
          <cell r="FG8">
            <v>7</v>
          </cell>
          <cell r="FJ8">
            <v>342463</v>
          </cell>
          <cell r="FL8">
            <v>93</v>
          </cell>
          <cell r="FM8">
            <v>68.5</v>
          </cell>
          <cell r="FN8">
            <v>37.299999999999997</v>
          </cell>
          <cell r="FO8">
            <v>67.5</v>
          </cell>
          <cell r="FP8">
            <v>34.299999999999997</v>
          </cell>
          <cell r="FQ8">
            <v>139684</v>
          </cell>
          <cell r="FS8">
            <v>13273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9517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2946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W8">
            <v>0</v>
          </cell>
          <cell r="GX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810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0</v>
          </cell>
          <cell r="HQ8">
            <v>0</v>
          </cell>
          <cell r="HY8">
            <v>12991</v>
          </cell>
          <cell r="HZ8">
            <v>0</v>
          </cell>
          <cell r="IA8">
            <v>662</v>
          </cell>
          <cell r="IT8">
            <v>9972</v>
          </cell>
          <cell r="IU8">
            <v>0</v>
          </cell>
          <cell r="IW8">
            <v>9972</v>
          </cell>
          <cell r="IY8">
            <v>0</v>
          </cell>
          <cell r="IZ8">
            <v>0</v>
          </cell>
          <cell r="JE8">
            <v>0</v>
          </cell>
          <cell r="JF8">
            <v>0</v>
          </cell>
          <cell r="JG8">
            <v>0</v>
          </cell>
          <cell r="JH8">
            <v>0</v>
          </cell>
        </row>
        <row r="9">
          <cell r="AT9">
            <v>11650801</v>
          </cell>
          <cell r="BI9">
            <v>915050</v>
          </cell>
          <cell r="BR9">
            <v>1483716</v>
          </cell>
          <cell r="FC9">
            <v>30.76</v>
          </cell>
          <cell r="FD9">
            <v>229114</v>
          </cell>
          <cell r="FE9">
            <v>24.483000000000001</v>
          </cell>
          <cell r="FF9">
            <v>32.200000000000003</v>
          </cell>
          <cell r="FG9">
            <v>21.166</v>
          </cell>
          <cell r="FJ9">
            <v>668943</v>
          </cell>
          <cell r="FL9">
            <v>0</v>
          </cell>
          <cell r="FM9">
            <v>72</v>
          </cell>
          <cell r="FN9">
            <v>38.200000000000003</v>
          </cell>
          <cell r="FO9">
            <v>72</v>
          </cell>
          <cell r="FP9">
            <v>33.6</v>
          </cell>
          <cell r="FQ9">
            <v>209000</v>
          </cell>
          <cell r="FS9">
            <v>27979.5</v>
          </cell>
          <cell r="FU9">
            <v>39.5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19222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8340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W9">
            <v>0</v>
          </cell>
          <cell r="GX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378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Q9">
            <v>0</v>
          </cell>
          <cell r="HY9">
            <v>27704</v>
          </cell>
          <cell r="HZ9">
            <v>0</v>
          </cell>
          <cell r="IA9">
            <v>261.5</v>
          </cell>
          <cell r="IT9">
            <v>20700.5</v>
          </cell>
          <cell r="IU9">
            <v>0</v>
          </cell>
          <cell r="IW9">
            <v>20700.5</v>
          </cell>
          <cell r="IY9">
            <v>0</v>
          </cell>
          <cell r="IZ9">
            <v>0</v>
          </cell>
          <cell r="JE9">
            <v>0</v>
          </cell>
          <cell r="JF9">
            <v>0</v>
          </cell>
          <cell r="JG9">
            <v>0</v>
          </cell>
          <cell r="JH9">
            <v>0</v>
          </cell>
        </row>
        <row r="10">
          <cell r="AT10">
            <v>18463012</v>
          </cell>
          <cell r="BI10">
            <v>274318</v>
          </cell>
          <cell r="BR10">
            <v>1337347</v>
          </cell>
          <cell r="FC10">
            <v>36.700000000000003</v>
          </cell>
          <cell r="FD10">
            <v>0</v>
          </cell>
          <cell r="FE10">
            <v>46</v>
          </cell>
          <cell r="FF10">
            <v>0</v>
          </cell>
          <cell r="FG10">
            <v>0</v>
          </cell>
          <cell r="FJ10">
            <v>0</v>
          </cell>
          <cell r="FL10">
            <v>3542</v>
          </cell>
          <cell r="FM10">
            <v>70</v>
          </cell>
          <cell r="FN10">
            <v>38</v>
          </cell>
          <cell r="FO10">
            <v>72</v>
          </cell>
          <cell r="FP10">
            <v>32</v>
          </cell>
          <cell r="FQ10">
            <v>0</v>
          </cell>
          <cell r="FS10">
            <v>32592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8306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6363</v>
          </cell>
          <cell r="GL10">
            <v>0</v>
          </cell>
          <cell r="GM10">
            <v>0</v>
          </cell>
          <cell r="GN10">
            <v>0</v>
          </cell>
          <cell r="GO10">
            <v>3556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W10">
            <v>0</v>
          </cell>
          <cell r="GX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14467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Q10">
            <v>0</v>
          </cell>
          <cell r="HY10">
            <v>32296</v>
          </cell>
          <cell r="HZ10">
            <v>0</v>
          </cell>
          <cell r="IA10">
            <v>12713</v>
          </cell>
          <cell r="IT10">
            <v>23679</v>
          </cell>
          <cell r="IU10">
            <v>0</v>
          </cell>
          <cell r="IW10">
            <v>23679</v>
          </cell>
          <cell r="IY10">
            <v>0</v>
          </cell>
          <cell r="IZ10">
            <v>0</v>
          </cell>
          <cell r="JE10">
            <v>0</v>
          </cell>
          <cell r="JF10">
            <v>0</v>
          </cell>
          <cell r="JG10">
            <v>0</v>
          </cell>
          <cell r="JH10">
            <v>0</v>
          </cell>
        </row>
        <row r="11">
          <cell r="AT11">
            <v>3539693</v>
          </cell>
          <cell r="BI11">
            <v>274204</v>
          </cell>
          <cell r="BR11">
            <v>391709</v>
          </cell>
          <cell r="FC11">
            <v>5.5</v>
          </cell>
          <cell r="FD11">
            <v>74908</v>
          </cell>
          <cell r="FE11">
            <v>7</v>
          </cell>
          <cell r="FF11">
            <v>0</v>
          </cell>
          <cell r="FG11">
            <v>6</v>
          </cell>
          <cell r="FJ11">
            <v>0</v>
          </cell>
          <cell r="FL11">
            <v>0</v>
          </cell>
          <cell r="FM11">
            <v>68</v>
          </cell>
          <cell r="FN11">
            <v>38</v>
          </cell>
          <cell r="FO11">
            <v>70</v>
          </cell>
          <cell r="FP11">
            <v>38</v>
          </cell>
          <cell r="FQ11">
            <v>0</v>
          </cell>
          <cell r="FS11">
            <v>9946</v>
          </cell>
          <cell r="FU11">
            <v>95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9851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W11">
            <v>0</v>
          </cell>
          <cell r="GX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Q11">
            <v>0</v>
          </cell>
          <cell r="HY11">
            <v>9946</v>
          </cell>
          <cell r="HZ11">
            <v>0</v>
          </cell>
          <cell r="IA11">
            <v>0</v>
          </cell>
          <cell r="IT11">
            <v>8077</v>
          </cell>
          <cell r="IU11">
            <v>0</v>
          </cell>
          <cell r="IW11">
            <v>8077</v>
          </cell>
          <cell r="IY11">
            <v>0</v>
          </cell>
          <cell r="IZ11">
            <v>0</v>
          </cell>
          <cell r="JE11">
            <v>0</v>
          </cell>
          <cell r="JF11">
            <v>0</v>
          </cell>
          <cell r="JG11">
            <v>0</v>
          </cell>
          <cell r="JH11">
            <v>0</v>
          </cell>
        </row>
        <row r="12">
          <cell r="AT12">
            <v>28224029</v>
          </cell>
          <cell r="BI12">
            <v>12787084</v>
          </cell>
          <cell r="BR12">
            <v>2736903</v>
          </cell>
          <cell r="FC12">
            <v>52</v>
          </cell>
          <cell r="FD12">
            <v>715862</v>
          </cell>
          <cell r="FE12">
            <v>63.3</v>
          </cell>
          <cell r="FF12">
            <v>0</v>
          </cell>
          <cell r="FG12">
            <v>0</v>
          </cell>
          <cell r="FJ12">
            <v>1128362</v>
          </cell>
          <cell r="FL12">
            <v>3886</v>
          </cell>
          <cell r="FM12">
            <v>72</v>
          </cell>
          <cell r="FN12">
            <v>42</v>
          </cell>
          <cell r="FO12">
            <v>85</v>
          </cell>
          <cell r="FP12">
            <v>45</v>
          </cell>
          <cell r="FQ12">
            <v>1555551</v>
          </cell>
          <cell r="FS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2725</v>
          </cell>
          <cell r="GB12">
            <v>0</v>
          </cell>
          <cell r="GC12">
            <v>0</v>
          </cell>
          <cell r="GD12">
            <v>0</v>
          </cell>
          <cell r="GE12">
            <v>51484</v>
          </cell>
          <cell r="GF12">
            <v>0</v>
          </cell>
          <cell r="GG12">
            <v>34651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W12">
            <v>0</v>
          </cell>
          <cell r="GX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18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Q12">
            <v>0</v>
          </cell>
          <cell r="HY12">
            <v>88881</v>
          </cell>
          <cell r="HZ12">
            <v>0</v>
          </cell>
          <cell r="IA12">
            <v>11</v>
          </cell>
          <cell r="IT12">
            <v>73962</v>
          </cell>
          <cell r="IU12">
            <v>0</v>
          </cell>
          <cell r="IW12">
            <v>73962</v>
          </cell>
          <cell r="IY12">
            <v>0</v>
          </cell>
          <cell r="IZ12">
            <v>0</v>
          </cell>
          <cell r="JE12">
            <v>0</v>
          </cell>
          <cell r="JF12">
            <v>0</v>
          </cell>
          <cell r="JG12">
            <v>0</v>
          </cell>
          <cell r="JH12">
            <v>0</v>
          </cell>
        </row>
        <row r="13">
          <cell r="AT13">
            <v>47462114</v>
          </cell>
          <cell r="BI13">
            <v>5680457</v>
          </cell>
          <cell r="BR13">
            <v>4556720</v>
          </cell>
          <cell r="FC13">
            <v>49.5</v>
          </cell>
          <cell r="FD13">
            <v>774331</v>
          </cell>
          <cell r="FE13">
            <v>42.82</v>
          </cell>
          <cell r="FF13">
            <v>0</v>
          </cell>
          <cell r="FG13">
            <v>42.17</v>
          </cell>
          <cell r="FJ13">
            <v>1682100</v>
          </cell>
          <cell r="FL13">
            <v>6758</v>
          </cell>
          <cell r="FM13">
            <v>69</v>
          </cell>
          <cell r="FN13">
            <v>41</v>
          </cell>
          <cell r="FO13">
            <v>72</v>
          </cell>
          <cell r="FP13">
            <v>36</v>
          </cell>
          <cell r="FQ13">
            <v>3849000</v>
          </cell>
          <cell r="FS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12814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14489</v>
          </cell>
          <cell r="GR13">
            <v>0</v>
          </cell>
          <cell r="GS13">
            <v>0</v>
          </cell>
          <cell r="GT13">
            <v>0</v>
          </cell>
          <cell r="GW13">
            <v>0</v>
          </cell>
          <cell r="GX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59697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Q13">
            <v>2758</v>
          </cell>
          <cell r="HY13">
            <v>86318</v>
          </cell>
          <cell r="HZ13">
            <v>10585</v>
          </cell>
          <cell r="IA13">
            <v>44439</v>
          </cell>
          <cell r="IT13">
            <v>74157</v>
          </cell>
          <cell r="IU13">
            <v>0</v>
          </cell>
          <cell r="IW13">
            <v>74157</v>
          </cell>
          <cell r="IY13">
            <v>2.7</v>
          </cell>
          <cell r="IZ13">
            <v>10585</v>
          </cell>
          <cell r="JE13">
            <v>2</v>
          </cell>
          <cell r="JF13">
            <v>0.1</v>
          </cell>
          <cell r="JG13">
            <v>12</v>
          </cell>
          <cell r="JH13">
            <v>18</v>
          </cell>
        </row>
        <row r="14">
          <cell r="AT14">
            <v>13897484</v>
          </cell>
          <cell r="BI14">
            <v>2016301</v>
          </cell>
          <cell r="BR14">
            <v>792366</v>
          </cell>
          <cell r="FC14">
            <v>35</v>
          </cell>
          <cell r="FD14">
            <v>313370</v>
          </cell>
          <cell r="FE14">
            <v>28.263000000000002</v>
          </cell>
          <cell r="FF14">
            <v>0</v>
          </cell>
          <cell r="FG14">
            <v>22.263000000000002</v>
          </cell>
          <cell r="FJ14">
            <v>1158449</v>
          </cell>
          <cell r="FL14">
            <v>1543</v>
          </cell>
          <cell r="FM14">
            <v>64</v>
          </cell>
          <cell r="FN14">
            <v>38</v>
          </cell>
          <cell r="FO14">
            <v>65</v>
          </cell>
          <cell r="FP14">
            <v>35</v>
          </cell>
          <cell r="FQ14">
            <v>743174</v>
          </cell>
          <cell r="FS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4249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36460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W14">
            <v>0</v>
          </cell>
          <cell r="GX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4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Q14">
            <v>0</v>
          </cell>
          <cell r="HY14">
            <v>39334</v>
          </cell>
          <cell r="HZ14">
            <v>0</v>
          </cell>
          <cell r="IA14">
            <v>6188</v>
          </cell>
          <cell r="IT14">
            <v>32680.120999999999</v>
          </cell>
          <cell r="IU14">
            <v>0</v>
          </cell>
          <cell r="IW14">
            <v>32680.120999999999</v>
          </cell>
          <cell r="IY14">
            <v>0</v>
          </cell>
          <cell r="IZ14">
            <v>0</v>
          </cell>
          <cell r="JE14">
            <v>0</v>
          </cell>
          <cell r="JF14">
            <v>0</v>
          </cell>
          <cell r="JG14">
            <v>0</v>
          </cell>
          <cell r="JH14">
            <v>0</v>
          </cell>
        </row>
        <row r="15">
          <cell r="DM15">
            <v>297830</v>
          </cell>
          <cell r="DN15">
            <v>0</v>
          </cell>
          <cell r="DO15">
            <v>0</v>
          </cell>
          <cell r="DP15">
            <v>0</v>
          </cell>
          <cell r="DQ15">
            <v>946394</v>
          </cell>
          <cell r="DR15">
            <v>14384802</v>
          </cell>
          <cell r="DS15">
            <v>5397082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5795632</v>
          </cell>
          <cell r="EB15">
            <v>0</v>
          </cell>
          <cell r="EC15">
            <v>0</v>
          </cell>
          <cell r="ED15">
            <v>0</v>
          </cell>
          <cell r="EG15">
            <v>3032975</v>
          </cell>
          <cell r="EH15">
            <v>0</v>
          </cell>
          <cell r="EI15">
            <v>4733091</v>
          </cell>
          <cell r="EJ15">
            <v>818358</v>
          </cell>
          <cell r="EK15">
            <v>2132860</v>
          </cell>
          <cell r="EL15">
            <v>0</v>
          </cell>
          <cell r="EM15">
            <v>480439</v>
          </cell>
          <cell r="EN15">
            <v>461179</v>
          </cell>
          <cell r="EO15">
            <v>0</v>
          </cell>
          <cell r="EP15">
            <v>5852469</v>
          </cell>
          <cell r="EQ15">
            <v>23020780</v>
          </cell>
          <cell r="EW15">
            <v>0</v>
          </cell>
          <cell r="FC15">
            <v>72.400000000000006</v>
          </cell>
          <cell r="FD15">
            <v>815638</v>
          </cell>
          <cell r="FE15">
            <v>148.80000000000001</v>
          </cell>
          <cell r="FF15">
            <v>16</v>
          </cell>
          <cell r="FG15">
            <v>120</v>
          </cell>
          <cell r="FJ15">
            <v>0</v>
          </cell>
          <cell r="FL15">
            <v>2500</v>
          </cell>
          <cell r="FM15">
            <v>76</v>
          </cell>
          <cell r="FN15">
            <v>44</v>
          </cell>
          <cell r="FO15">
            <v>80</v>
          </cell>
          <cell r="FP15">
            <v>39</v>
          </cell>
          <cell r="FQ15">
            <v>2612710</v>
          </cell>
          <cell r="FS15">
            <v>131743</v>
          </cell>
          <cell r="FU15">
            <v>285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2150</v>
          </cell>
          <cell r="GD15">
            <v>0</v>
          </cell>
          <cell r="GE15">
            <v>103222</v>
          </cell>
          <cell r="GF15">
            <v>0</v>
          </cell>
          <cell r="GG15">
            <v>26262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W15">
            <v>0</v>
          </cell>
          <cell r="GX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6145</v>
          </cell>
          <cell r="HO15">
            <v>0</v>
          </cell>
          <cell r="HQ15">
            <v>0</v>
          </cell>
          <cell r="HY15">
            <v>126985</v>
          </cell>
          <cell r="HZ15">
            <v>0</v>
          </cell>
          <cell r="IA15">
            <v>0</v>
          </cell>
          <cell r="IT15">
            <v>95239</v>
          </cell>
          <cell r="IU15">
            <v>0</v>
          </cell>
          <cell r="IW15">
            <v>95239</v>
          </cell>
          <cell r="IY15">
            <v>0</v>
          </cell>
          <cell r="IZ15">
            <v>0</v>
          </cell>
          <cell r="JE15">
            <v>0</v>
          </cell>
          <cell r="JF15">
            <v>0</v>
          </cell>
          <cell r="JG15">
            <v>0</v>
          </cell>
          <cell r="JH15">
            <v>0</v>
          </cell>
        </row>
        <row r="16">
          <cell r="AT16">
            <v>10553248</v>
          </cell>
          <cell r="BI16">
            <v>2635165</v>
          </cell>
          <cell r="BR16">
            <v>1311639</v>
          </cell>
          <cell r="FC16">
            <v>25</v>
          </cell>
          <cell r="FD16">
            <v>240178</v>
          </cell>
          <cell r="FE16">
            <v>40</v>
          </cell>
          <cell r="FF16">
            <v>20</v>
          </cell>
          <cell r="FG16">
            <v>40</v>
          </cell>
          <cell r="FJ16">
            <v>0</v>
          </cell>
          <cell r="FL16">
            <v>0</v>
          </cell>
          <cell r="FM16">
            <v>75</v>
          </cell>
          <cell r="FN16">
            <v>45</v>
          </cell>
          <cell r="FO16">
            <v>80</v>
          </cell>
          <cell r="FP16">
            <v>42</v>
          </cell>
          <cell r="FQ16">
            <v>0</v>
          </cell>
          <cell r="FS16">
            <v>0</v>
          </cell>
          <cell r="FU16">
            <v>5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31996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W16">
            <v>0</v>
          </cell>
          <cell r="GX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Q16">
            <v>0</v>
          </cell>
          <cell r="HY16">
            <v>32001</v>
          </cell>
          <cell r="HZ16">
            <v>0</v>
          </cell>
          <cell r="IA16">
            <v>0</v>
          </cell>
          <cell r="IT16">
            <v>24762</v>
          </cell>
          <cell r="IU16">
            <v>0</v>
          </cell>
          <cell r="IW16">
            <v>24762</v>
          </cell>
          <cell r="IY16">
            <v>0</v>
          </cell>
          <cell r="IZ16">
            <v>0</v>
          </cell>
          <cell r="JE16">
            <v>0</v>
          </cell>
          <cell r="JF16">
            <v>0</v>
          </cell>
          <cell r="JG16">
            <v>0</v>
          </cell>
          <cell r="JH16">
            <v>0</v>
          </cell>
        </row>
        <row r="17">
          <cell r="AT17">
            <v>-6362658</v>
          </cell>
          <cell r="BI17">
            <v>-2336253</v>
          </cell>
          <cell r="BR17">
            <v>-1075168</v>
          </cell>
          <cell r="FC17">
            <v>6</v>
          </cell>
          <cell r="FD17">
            <v>0</v>
          </cell>
          <cell r="FE17">
            <v>22.3</v>
          </cell>
          <cell r="FF17">
            <v>21</v>
          </cell>
          <cell r="FG17">
            <v>5.3</v>
          </cell>
          <cell r="FJ17">
            <v>0</v>
          </cell>
          <cell r="FL17">
            <v>729</v>
          </cell>
          <cell r="FM17">
            <v>72</v>
          </cell>
          <cell r="FN17">
            <v>42</v>
          </cell>
          <cell r="FO17">
            <v>79</v>
          </cell>
          <cell r="FP17">
            <v>39</v>
          </cell>
          <cell r="FQ17">
            <v>254977</v>
          </cell>
          <cell r="FS17">
            <v>16884.7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2485.6999999999998</v>
          </cell>
          <cell r="GB17">
            <v>0</v>
          </cell>
          <cell r="GC17">
            <v>0</v>
          </cell>
          <cell r="GD17">
            <v>0</v>
          </cell>
          <cell r="GE17">
            <v>14399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W17">
            <v>0</v>
          </cell>
          <cell r="GX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76.400000000000006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Q17">
            <v>0</v>
          </cell>
          <cell r="HY17">
            <v>16951</v>
          </cell>
          <cell r="HZ17">
            <v>0</v>
          </cell>
          <cell r="IA17">
            <v>57.4</v>
          </cell>
          <cell r="IT17">
            <v>11261.7</v>
          </cell>
          <cell r="IU17">
            <v>0</v>
          </cell>
          <cell r="IW17">
            <v>11261.7</v>
          </cell>
          <cell r="IY17">
            <v>0</v>
          </cell>
          <cell r="IZ17">
            <v>0</v>
          </cell>
          <cell r="JE17">
            <v>0</v>
          </cell>
          <cell r="JF17">
            <v>0</v>
          </cell>
          <cell r="JG17">
            <v>0</v>
          </cell>
          <cell r="JH17">
            <v>0</v>
          </cell>
        </row>
        <row r="19">
          <cell r="IA19">
            <v>0</v>
          </cell>
        </row>
        <row r="20">
          <cell r="AT20">
            <v>7042208</v>
          </cell>
          <cell r="BI20">
            <v>123975</v>
          </cell>
          <cell r="BR20">
            <v>3773936</v>
          </cell>
          <cell r="FC20">
            <v>0</v>
          </cell>
          <cell r="FD20">
            <v>110176</v>
          </cell>
          <cell r="FE20">
            <v>14</v>
          </cell>
          <cell r="FF20">
            <v>0</v>
          </cell>
          <cell r="FG20">
            <v>14</v>
          </cell>
          <cell r="FJ20">
            <v>394616</v>
          </cell>
          <cell r="FL20">
            <v>1151</v>
          </cell>
          <cell r="FM20">
            <v>70</v>
          </cell>
          <cell r="FN20">
            <v>41</v>
          </cell>
          <cell r="FO20">
            <v>74</v>
          </cell>
          <cell r="FP20">
            <v>40</v>
          </cell>
          <cell r="FQ20">
            <v>128000</v>
          </cell>
          <cell r="FS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14154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969</v>
          </cell>
          <cell r="GL20">
            <v>0</v>
          </cell>
          <cell r="GM20">
            <v>0</v>
          </cell>
          <cell r="GN20">
            <v>0</v>
          </cell>
          <cell r="GO20">
            <v>647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W20">
            <v>0</v>
          </cell>
          <cell r="GX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458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Q20">
            <v>0</v>
          </cell>
          <cell r="HY20">
            <v>15489</v>
          </cell>
          <cell r="HZ20">
            <v>0</v>
          </cell>
          <cell r="IA20">
            <v>368</v>
          </cell>
          <cell r="IT20">
            <v>11538</v>
          </cell>
          <cell r="IU20">
            <v>0</v>
          </cell>
          <cell r="IW20">
            <v>11538</v>
          </cell>
          <cell r="IY20">
            <v>0</v>
          </cell>
          <cell r="IZ20">
            <v>0</v>
          </cell>
          <cell r="JE20">
            <v>0</v>
          </cell>
          <cell r="JF20">
            <v>0</v>
          </cell>
          <cell r="JG20">
            <v>0</v>
          </cell>
          <cell r="JH20">
            <v>0</v>
          </cell>
        </row>
        <row r="21">
          <cell r="AT21">
            <v>11937423</v>
          </cell>
          <cell r="BI21">
            <v>903848</v>
          </cell>
          <cell r="BR21">
            <v>457232</v>
          </cell>
          <cell r="FC21">
            <v>0</v>
          </cell>
          <cell r="FD21">
            <v>211993</v>
          </cell>
          <cell r="FE21">
            <v>0</v>
          </cell>
          <cell r="FF21">
            <v>0</v>
          </cell>
          <cell r="FG21">
            <v>0</v>
          </cell>
          <cell r="FJ21">
            <v>0</v>
          </cell>
          <cell r="FL21">
            <v>0</v>
          </cell>
          <cell r="FM21">
            <v>75</v>
          </cell>
          <cell r="FN21">
            <v>39</v>
          </cell>
          <cell r="FO21">
            <v>80</v>
          </cell>
          <cell r="FP21">
            <v>36</v>
          </cell>
          <cell r="FQ21">
            <v>0</v>
          </cell>
          <cell r="FS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W21">
            <v>0</v>
          </cell>
          <cell r="GX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23434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Q21">
            <v>0</v>
          </cell>
          <cell r="HY21">
            <v>30471</v>
          </cell>
          <cell r="HZ21">
            <v>0</v>
          </cell>
          <cell r="IA21">
            <v>1085</v>
          </cell>
          <cell r="IT21">
            <v>22643</v>
          </cell>
          <cell r="IU21">
            <v>0</v>
          </cell>
          <cell r="IW21">
            <v>22643</v>
          </cell>
          <cell r="IY21">
            <v>0</v>
          </cell>
          <cell r="IZ21">
            <v>0</v>
          </cell>
          <cell r="JE21">
            <v>0</v>
          </cell>
          <cell r="JF21">
            <v>0</v>
          </cell>
          <cell r="JG21">
            <v>0</v>
          </cell>
          <cell r="JH21">
            <v>0</v>
          </cell>
        </row>
        <row r="22">
          <cell r="AT22">
            <v>8045285</v>
          </cell>
          <cell r="BI22">
            <v>1806955</v>
          </cell>
          <cell r="BR22">
            <v>1923760</v>
          </cell>
          <cell r="FC22">
            <v>48.5</v>
          </cell>
          <cell r="FD22">
            <v>298846</v>
          </cell>
          <cell r="FE22">
            <v>28</v>
          </cell>
          <cell r="FF22">
            <v>18.899999999999999</v>
          </cell>
          <cell r="FG22">
            <v>21.2</v>
          </cell>
          <cell r="FJ22">
            <v>970389</v>
          </cell>
          <cell r="FL22">
            <v>1093</v>
          </cell>
          <cell r="FM22">
            <v>68</v>
          </cell>
          <cell r="FN22">
            <v>38</v>
          </cell>
          <cell r="FO22">
            <v>75</v>
          </cell>
          <cell r="FP22">
            <v>35</v>
          </cell>
          <cell r="FQ22">
            <v>346000</v>
          </cell>
          <cell r="FS22">
            <v>41051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21099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7721</v>
          </cell>
          <cell r="GM22">
            <v>0</v>
          </cell>
          <cell r="GN22">
            <v>0</v>
          </cell>
          <cell r="GO22">
            <v>0</v>
          </cell>
          <cell r="GP22">
            <v>3781</v>
          </cell>
          <cell r="GQ22">
            <v>0</v>
          </cell>
          <cell r="GR22">
            <v>628</v>
          </cell>
          <cell r="GS22">
            <v>0</v>
          </cell>
          <cell r="GT22">
            <v>0</v>
          </cell>
          <cell r="GW22">
            <v>0</v>
          </cell>
          <cell r="GX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7481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Q22">
            <v>0</v>
          </cell>
          <cell r="HY22">
            <v>40935</v>
          </cell>
          <cell r="HZ22">
            <v>0</v>
          </cell>
          <cell r="IA22">
            <v>0</v>
          </cell>
          <cell r="IT22">
            <v>32528</v>
          </cell>
          <cell r="IU22">
            <v>0</v>
          </cell>
          <cell r="IW22">
            <v>32528</v>
          </cell>
          <cell r="IY22">
            <v>0</v>
          </cell>
          <cell r="IZ22">
            <v>0</v>
          </cell>
          <cell r="JE22">
            <v>0</v>
          </cell>
          <cell r="JF22">
            <v>0</v>
          </cell>
          <cell r="JG22">
            <v>0</v>
          </cell>
          <cell r="JH22">
            <v>0</v>
          </cell>
        </row>
        <row r="23">
          <cell r="AT23">
            <v>108230412</v>
          </cell>
          <cell r="BI23">
            <v>20907511</v>
          </cell>
          <cell r="BR23">
            <v>3641310</v>
          </cell>
          <cell r="FC23">
            <v>312.3</v>
          </cell>
          <cell r="FD23">
            <v>1799698</v>
          </cell>
          <cell r="FE23">
            <v>100.09099999999999</v>
          </cell>
          <cell r="FF23">
            <v>47</v>
          </cell>
          <cell r="FG23">
            <v>52.835999999999999</v>
          </cell>
          <cell r="FJ23">
            <v>11490</v>
          </cell>
          <cell r="FL23">
            <v>995</v>
          </cell>
          <cell r="FM23">
            <v>69.900000000000006</v>
          </cell>
          <cell r="FN23">
            <v>47.8</v>
          </cell>
          <cell r="FO23">
            <v>72.400000000000006</v>
          </cell>
          <cell r="FP23">
            <v>48.6</v>
          </cell>
          <cell r="FQ23">
            <v>984000</v>
          </cell>
          <cell r="FS23">
            <v>314500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W23">
            <v>9314</v>
          </cell>
          <cell r="GX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Q23">
            <v>0</v>
          </cell>
          <cell r="HY23">
            <v>267581.33</v>
          </cell>
          <cell r="HZ23">
            <v>0</v>
          </cell>
          <cell r="IA23">
            <v>0</v>
          </cell>
          <cell r="IT23">
            <v>234212</v>
          </cell>
          <cell r="IU23">
            <v>9489529</v>
          </cell>
          <cell r="IW23">
            <v>620435.83030000003</v>
          </cell>
          <cell r="IY23">
            <v>0</v>
          </cell>
          <cell r="IZ23">
            <v>0</v>
          </cell>
          <cell r="JE23">
            <v>0</v>
          </cell>
          <cell r="JF23">
            <v>0</v>
          </cell>
          <cell r="JG23">
            <v>0</v>
          </cell>
          <cell r="JH23">
            <v>0</v>
          </cell>
        </row>
        <row r="24">
          <cell r="IA24">
            <v>0</v>
          </cell>
        </row>
        <row r="25">
          <cell r="DM25">
            <v>0</v>
          </cell>
          <cell r="DN25">
            <v>0</v>
          </cell>
          <cell r="DO25">
            <v>0</v>
          </cell>
          <cell r="DP25">
            <v>3729620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G25">
            <v>93733</v>
          </cell>
          <cell r="EH25">
            <v>18762</v>
          </cell>
          <cell r="EI25">
            <v>169474</v>
          </cell>
          <cell r="EJ25">
            <v>80668</v>
          </cell>
          <cell r="EK25">
            <v>617</v>
          </cell>
          <cell r="EL25">
            <v>0</v>
          </cell>
          <cell r="EM25">
            <v>73967</v>
          </cell>
          <cell r="EN25">
            <v>0</v>
          </cell>
          <cell r="EO25">
            <v>127867</v>
          </cell>
          <cell r="EP25">
            <v>774154</v>
          </cell>
          <cell r="EQ25">
            <v>874636</v>
          </cell>
          <cell r="EW25">
            <v>0</v>
          </cell>
          <cell r="FC25">
            <v>5.2</v>
          </cell>
          <cell r="FD25">
            <v>56983</v>
          </cell>
          <cell r="FE25">
            <v>6.15</v>
          </cell>
          <cell r="FF25">
            <v>23</v>
          </cell>
          <cell r="FG25">
            <v>2.25</v>
          </cell>
          <cell r="FJ25">
            <v>0</v>
          </cell>
          <cell r="FL25">
            <v>141</v>
          </cell>
          <cell r="FM25">
            <v>70</v>
          </cell>
          <cell r="FN25">
            <v>43</v>
          </cell>
          <cell r="FO25">
            <v>74</v>
          </cell>
          <cell r="FP25">
            <v>36</v>
          </cell>
          <cell r="FQ25">
            <v>66979</v>
          </cell>
          <cell r="FS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W25">
            <v>0</v>
          </cell>
          <cell r="GX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9586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Q25">
            <v>0</v>
          </cell>
          <cell r="HY25">
            <v>9484</v>
          </cell>
          <cell r="HZ25">
            <v>0</v>
          </cell>
          <cell r="IA25">
            <v>1298</v>
          </cell>
          <cell r="IT25">
            <v>6893</v>
          </cell>
          <cell r="IU25">
            <v>0</v>
          </cell>
          <cell r="IW25">
            <v>6893</v>
          </cell>
          <cell r="IY25">
            <v>0</v>
          </cell>
          <cell r="IZ25">
            <v>0</v>
          </cell>
          <cell r="JE25">
            <v>0</v>
          </cell>
          <cell r="JF25">
            <v>0</v>
          </cell>
          <cell r="JG25">
            <v>0</v>
          </cell>
          <cell r="JH25">
            <v>0</v>
          </cell>
        </row>
        <row r="26">
          <cell r="DM26">
            <v>0</v>
          </cell>
          <cell r="DN26">
            <v>0</v>
          </cell>
          <cell r="DO26">
            <v>0</v>
          </cell>
          <cell r="DP26">
            <v>6812117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G26">
            <v>451502</v>
          </cell>
          <cell r="EH26">
            <v>810120</v>
          </cell>
          <cell r="EI26">
            <v>0</v>
          </cell>
          <cell r="EJ26">
            <v>240227</v>
          </cell>
          <cell r="EK26">
            <v>98444</v>
          </cell>
          <cell r="EL26">
            <v>0</v>
          </cell>
          <cell r="EM26">
            <v>538260</v>
          </cell>
          <cell r="EN26">
            <v>48656</v>
          </cell>
          <cell r="EO26">
            <v>0</v>
          </cell>
          <cell r="EP26">
            <v>715407</v>
          </cell>
          <cell r="EQ26">
            <v>3313300</v>
          </cell>
          <cell r="EW26">
            <v>685810</v>
          </cell>
          <cell r="FC26">
            <v>24</v>
          </cell>
          <cell r="FD26">
            <v>185936</v>
          </cell>
          <cell r="FE26">
            <v>19.524999999999999</v>
          </cell>
          <cell r="FF26">
            <v>21.8</v>
          </cell>
          <cell r="FG26">
            <v>14.945</v>
          </cell>
          <cell r="FJ26">
            <v>620175</v>
          </cell>
          <cell r="FL26">
            <v>769</v>
          </cell>
          <cell r="FM26">
            <v>68</v>
          </cell>
          <cell r="FN26">
            <v>39</v>
          </cell>
          <cell r="FO26">
            <v>68</v>
          </cell>
          <cell r="FP26">
            <v>37</v>
          </cell>
          <cell r="FQ26">
            <v>200176</v>
          </cell>
          <cell r="FS26">
            <v>23989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11885.8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4606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W26">
            <v>0</v>
          </cell>
          <cell r="GX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Q26">
            <v>0</v>
          </cell>
          <cell r="HY26">
            <v>23252.3</v>
          </cell>
          <cell r="HZ26">
            <v>0</v>
          </cell>
          <cell r="IA26">
            <v>2671</v>
          </cell>
          <cell r="IT26">
            <v>18752.5</v>
          </cell>
          <cell r="IU26">
            <v>0</v>
          </cell>
          <cell r="IW26">
            <v>18752.5</v>
          </cell>
          <cell r="IY26">
            <v>0</v>
          </cell>
          <cell r="IZ26">
            <v>0</v>
          </cell>
          <cell r="JE26">
            <v>0</v>
          </cell>
          <cell r="JF26">
            <v>0</v>
          </cell>
          <cell r="JG26">
            <v>0</v>
          </cell>
          <cell r="JH26">
            <v>0</v>
          </cell>
        </row>
        <row r="27">
          <cell r="DM27">
            <v>0</v>
          </cell>
          <cell r="DN27">
            <v>0</v>
          </cell>
          <cell r="DO27">
            <v>0</v>
          </cell>
          <cell r="DP27">
            <v>3860282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G27">
            <v>101445</v>
          </cell>
          <cell r="EH27">
            <v>147375</v>
          </cell>
          <cell r="EI27">
            <v>137662</v>
          </cell>
          <cell r="EJ27">
            <v>73545</v>
          </cell>
          <cell r="EK27">
            <v>-3675</v>
          </cell>
          <cell r="EL27">
            <v>0</v>
          </cell>
          <cell r="EM27">
            <v>114955</v>
          </cell>
          <cell r="EN27">
            <v>68673</v>
          </cell>
          <cell r="EO27">
            <v>111462</v>
          </cell>
          <cell r="EP27">
            <v>347932</v>
          </cell>
          <cell r="EQ27">
            <v>798735</v>
          </cell>
          <cell r="EW27">
            <v>0</v>
          </cell>
          <cell r="FC27">
            <v>9</v>
          </cell>
          <cell r="FD27">
            <v>61357</v>
          </cell>
          <cell r="FE27">
            <v>7.5</v>
          </cell>
          <cell r="FF27">
            <v>32</v>
          </cell>
          <cell r="FG27">
            <v>7.5</v>
          </cell>
          <cell r="FJ27">
            <v>225253</v>
          </cell>
          <cell r="FL27">
            <v>481</v>
          </cell>
          <cell r="FM27">
            <v>68</v>
          </cell>
          <cell r="FN27">
            <v>36</v>
          </cell>
          <cell r="FO27">
            <v>72</v>
          </cell>
          <cell r="FP27">
            <v>36</v>
          </cell>
          <cell r="FQ27">
            <v>103080</v>
          </cell>
          <cell r="FS27">
            <v>9021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8860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W27">
            <v>0</v>
          </cell>
          <cell r="GX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161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Q27">
            <v>0</v>
          </cell>
          <cell r="HY27">
            <v>9111</v>
          </cell>
          <cell r="HZ27">
            <v>0</v>
          </cell>
          <cell r="IA27">
            <v>142</v>
          </cell>
          <cell r="IT27">
            <v>7114</v>
          </cell>
          <cell r="IU27">
            <v>0</v>
          </cell>
          <cell r="IW27">
            <v>7114</v>
          </cell>
          <cell r="IY27">
            <v>0</v>
          </cell>
          <cell r="IZ27">
            <v>0</v>
          </cell>
          <cell r="JE27">
            <v>0</v>
          </cell>
          <cell r="JF27">
            <v>0</v>
          </cell>
          <cell r="JG27">
            <v>0</v>
          </cell>
          <cell r="JH27">
            <v>0</v>
          </cell>
        </row>
        <row r="28">
          <cell r="AT28">
            <v>17263912</v>
          </cell>
          <cell r="BI28">
            <v>3324493</v>
          </cell>
          <cell r="BR28">
            <v>1226039</v>
          </cell>
          <cell r="FC28">
            <v>43</v>
          </cell>
          <cell r="FD28">
            <v>453616</v>
          </cell>
          <cell r="FE28">
            <v>42</v>
          </cell>
          <cell r="FF28">
            <v>31.5</v>
          </cell>
          <cell r="FG28">
            <v>31</v>
          </cell>
          <cell r="FJ28">
            <v>1244921</v>
          </cell>
          <cell r="FL28">
            <v>2194</v>
          </cell>
          <cell r="FM28">
            <v>75</v>
          </cell>
          <cell r="FN28">
            <v>41</v>
          </cell>
          <cell r="FO28">
            <v>75</v>
          </cell>
          <cell r="FP28">
            <v>36</v>
          </cell>
          <cell r="FQ28">
            <v>839000</v>
          </cell>
          <cell r="FS28">
            <v>57590</v>
          </cell>
          <cell r="FU28">
            <v>67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57523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32</v>
          </cell>
          <cell r="GW28">
            <v>0</v>
          </cell>
          <cell r="GX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Q28">
            <v>0</v>
          </cell>
          <cell r="HY28">
            <v>57590</v>
          </cell>
          <cell r="HZ28">
            <v>0</v>
          </cell>
          <cell r="IA28">
            <v>0</v>
          </cell>
          <cell r="IT28">
            <v>44764</v>
          </cell>
          <cell r="IU28">
            <v>0</v>
          </cell>
          <cell r="IW28">
            <v>44764</v>
          </cell>
          <cell r="IY28">
            <v>0</v>
          </cell>
          <cell r="IZ28">
            <v>0</v>
          </cell>
          <cell r="JE28">
            <v>0</v>
          </cell>
          <cell r="JF28">
            <v>0</v>
          </cell>
          <cell r="JG28">
            <v>0</v>
          </cell>
          <cell r="JH28">
            <v>0</v>
          </cell>
        </row>
        <row r="29">
          <cell r="AT29">
            <v>7825789</v>
          </cell>
          <cell r="BI29">
            <v>437597</v>
          </cell>
          <cell r="BR29">
            <v>1587211</v>
          </cell>
          <cell r="FC29">
            <v>0</v>
          </cell>
          <cell r="FD29">
            <v>122624</v>
          </cell>
          <cell r="FE29">
            <v>0</v>
          </cell>
          <cell r="FF29">
            <v>0</v>
          </cell>
          <cell r="FG29">
            <v>0</v>
          </cell>
          <cell r="FJ29">
            <v>0</v>
          </cell>
          <cell r="FL29">
            <v>0</v>
          </cell>
          <cell r="FM29">
            <v>65</v>
          </cell>
          <cell r="FN29">
            <v>65</v>
          </cell>
          <cell r="FO29">
            <v>70</v>
          </cell>
          <cell r="FP29">
            <v>70</v>
          </cell>
          <cell r="FQ29">
            <v>0</v>
          </cell>
          <cell r="FS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W29">
            <v>0</v>
          </cell>
          <cell r="GX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Q29">
            <v>0</v>
          </cell>
          <cell r="HY29">
            <v>10140</v>
          </cell>
          <cell r="HZ29">
            <v>0</v>
          </cell>
          <cell r="IA29">
            <v>99</v>
          </cell>
          <cell r="IT29">
            <v>9095</v>
          </cell>
          <cell r="IU29">
            <v>329361</v>
          </cell>
          <cell r="IW29">
            <v>22499.992700000003</v>
          </cell>
          <cell r="IY29">
            <v>0</v>
          </cell>
          <cell r="IZ29">
            <v>0</v>
          </cell>
          <cell r="JE29">
            <v>0</v>
          </cell>
          <cell r="JF29">
            <v>0</v>
          </cell>
          <cell r="JG29">
            <v>0</v>
          </cell>
          <cell r="JH29">
            <v>0</v>
          </cell>
        </row>
        <row r="30">
          <cell r="IA30">
            <v>0</v>
          </cell>
        </row>
        <row r="31">
          <cell r="AT31">
            <v>8734852</v>
          </cell>
          <cell r="BI31">
            <v>863995</v>
          </cell>
          <cell r="BR31">
            <v>976049</v>
          </cell>
          <cell r="FC31">
            <v>10.6</v>
          </cell>
          <cell r="FD31">
            <v>107420</v>
          </cell>
          <cell r="FE31">
            <v>11.481999999999999</v>
          </cell>
          <cell r="FF31">
            <v>47</v>
          </cell>
          <cell r="FG31">
            <v>11.638</v>
          </cell>
          <cell r="FJ31">
            <v>448543</v>
          </cell>
          <cell r="FL31">
            <v>612</v>
          </cell>
          <cell r="FM31">
            <v>68</v>
          </cell>
          <cell r="FN31">
            <v>36</v>
          </cell>
          <cell r="FO31">
            <v>68</v>
          </cell>
          <cell r="FP31">
            <v>36</v>
          </cell>
          <cell r="FQ31">
            <v>157327</v>
          </cell>
          <cell r="FS31">
            <v>16595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13681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W31">
            <v>0</v>
          </cell>
          <cell r="GX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2914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Q31">
            <v>0</v>
          </cell>
          <cell r="HY31">
            <v>16595</v>
          </cell>
          <cell r="HZ31">
            <v>0</v>
          </cell>
          <cell r="IA31">
            <v>2282</v>
          </cell>
          <cell r="IT31">
            <v>12541</v>
          </cell>
          <cell r="IU31">
            <v>0</v>
          </cell>
          <cell r="IW31">
            <v>12541</v>
          </cell>
          <cell r="IY31">
            <v>0</v>
          </cell>
          <cell r="IZ31">
            <v>0</v>
          </cell>
          <cell r="JE31">
            <v>0</v>
          </cell>
          <cell r="JF31">
            <v>0</v>
          </cell>
          <cell r="JG31">
            <v>0</v>
          </cell>
          <cell r="JH31">
            <v>0</v>
          </cell>
        </row>
        <row r="32"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738278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G32">
            <v>35530</v>
          </cell>
          <cell r="EH32">
            <v>33605</v>
          </cell>
          <cell r="EI32">
            <v>3391</v>
          </cell>
          <cell r="EJ32">
            <v>435</v>
          </cell>
          <cell r="EK32">
            <v>8465</v>
          </cell>
          <cell r="EL32">
            <v>0</v>
          </cell>
          <cell r="EM32">
            <v>55912</v>
          </cell>
          <cell r="EN32">
            <v>0</v>
          </cell>
          <cell r="EO32">
            <v>1250</v>
          </cell>
          <cell r="EP32">
            <v>165907</v>
          </cell>
          <cell r="EQ32">
            <v>439438</v>
          </cell>
          <cell r="EW32">
            <v>0</v>
          </cell>
          <cell r="FC32">
            <v>1</v>
          </cell>
          <cell r="FD32">
            <v>21599</v>
          </cell>
          <cell r="FE32">
            <v>4</v>
          </cell>
          <cell r="FF32">
            <v>22</v>
          </cell>
          <cell r="FG32">
            <v>2</v>
          </cell>
          <cell r="FJ32">
            <v>91608</v>
          </cell>
          <cell r="FL32">
            <v>25</v>
          </cell>
          <cell r="FM32">
            <v>68</v>
          </cell>
          <cell r="FN32">
            <v>40</v>
          </cell>
          <cell r="FO32">
            <v>70</v>
          </cell>
          <cell r="FP32">
            <v>35</v>
          </cell>
          <cell r="FQ32">
            <v>44438</v>
          </cell>
          <cell r="FS32">
            <v>3379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3272</v>
          </cell>
          <cell r="GH32">
            <v>0</v>
          </cell>
          <cell r="GI32">
            <v>0</v>
          </cell>
          <cell r="GJ32">
            <v>0</v>
          </cell>
          <cell r="GK32">
            <v>107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W32">
            <v>0</v>
          </cell>
          <cell r="GX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Q32">
            <v>0</v>
          </cell>
          <cell r="HY32">
            <v>3379</v>
          </cell>
          <cell r="HZ32">
            <v>0</v>
          </cell>
          <cell r="IA32">
            <v>0</v>
          </cell>
          <cell r="IT32">
            <v>1972</v>
          </cell>
          <cell r="IU32">
            <v>0</v>
          </cell>
          <cell r="IW32">
            <v>1972</v>
          </cell>
          <cell r="IY32">
            <v>0</v>
          </cell>
          <cell r="IZ32">
            <v>0</v>
          </cell>
          <cell r="JE32">
            <v>0</v>
          </cell>
          <cell r="JF32">
            <v>0</v>
          </cell>
          <cell r="JG32">
            <v>0</v>
          </cell>
          <cell r="JH32">
            <v>0</v>
          </cell>
        </row>
        <row r="33">
          <cell r="AT33">
            <v>8406425</v>
          </cell>
          <cell r="BI33">
            <v>1646331</v>
          </cell>
          <cell r="BR33">
            <v>840081</v>
          </cell>
          <cell r="FC33">
            <v>0</v>
          </cell>
          <cell r="FD33">
            <v>132684</v>
          </cell>
          <cell r="FE33">
            <v>13.8</v>
          </cell>
          <cell r="FF33">
            <v>0</v>
          </cell>
          <cell r="FG33">
            <v>10.199999999999999</v>
          </cell>
          <cell r="FJ33">
            <v>448610</v>
          </cell>
          <cell r="FL33">
            <v>511</v>
          </cell>
          <cell r="FM33">
            <v>66</v>
          </cell>
          <cell r="FN33">
            <v>35</v>
          </cell>
          <cell r="FO33">
            <v>66</v>
          </cell>
          <cell r="FP33">
            <v>33</v>
          </cell>
          <cell r="FQ33">
            <v>131000</v>
          </cell>
          <cell r="FS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13561.77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2925.88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W33">
            <v>0</v>
          </cell>
          <cell r="GX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1790.9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Q33">
            <v>0</v>
          </cell>
          <cell r="HY33">
            <v>17507.7</v>
          </cell>
          <cell r="HZ33">
            <v>0</v>
          </cell>
          <cell r="IA33">
            <v>1435.9</v>
          </cell>
          <cell r="IT33">
            <v>14613.4</v>
          </cell>
          <cell r="IU33">
            <v>0</v>
          </cell>
          <cell r="IW33">
            <v>14613.4</v>
          </cell>
          <cell r="IY33">
            <v>0</v>
          </cell>
          <cell r="IZ33">
            <v>0</v>
          </cell>
          <cell r="JE33">
            <v>0</v>
          </cell>
          <cell r="JF33">
            <v>0</v>
          </cell>
          <cell r="JG33">
            <v>0</v>
          </cell>
          <cell r="JH33">
            <v>0</v>
          </cell>
        </row>
        <row r="34">
          <cell r="DM34">
            <v>0</v>
          </cell>
          <cell r="DN34">
            <v>0</v>
          </cell>
          <cell r="DO34">
            <v>0</v>
          </cell>
          <cell r="DP34">
            <v>1175405</v>
          </cell>
          <cell r="DQ34">
            <v>1790798</v>
          </cell>
          <cell r="DR34">
            <v>0</v>
          </cell>
          <cell r="DS34">
            <v>580735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G34">
            <v>209740</v>
          </cell>
          <cell r="EH34">
            <v>26990</v>
          </cell>
          <cell r="EI34">
            <v>430158</v>
          </cell>
          <cell r="EJ34">
            <v>75052</v>
          </cell>
          <cell r="EK34">
            <v>314928</v>
          </cell>
          <cell r="EL34">
            <v>0</v>
          </cell>
          <cell r="EM34">
            <v>172024</v>
          </cell>
          <cell r="EN34">
            <v>0</v>
          </cell>
          <cell r="EO34">
            <v>334468</v>
          </cell>
          <cell r="EP34">
            <v>379693</v>
          </cell>
          <cell r="EQ34">
            <v>2511073</v>
          </cell>
          <cell r="EW34">
            <v>0</v>
          </cell>
          <cell r="FC34">
            <v>6.6</v>
          </cell>
          <cell r="FD34">
            <v>72571</v>
          </cell>
          <cell r="FE34">
            <v>0</v>
          </cell>
          <cell r="FF34">
            <v>0</v>
          </cell>
          <cell r="FG34">
            <v>0</v>
          </cell>
          <cell r="FJ34">
            <v>0</v>
          </cell>
          <cell r="FL34">
            <v>460</v>
          </cell>
          <cell r="FM34">
            <v>79</v>
          </cell>
          <cell r="FN34">
            <v>0</v>
          </cell>
          <cell r="FO34">
            <v>83</v>
          </cell>
          <cell r="FP34">
            <v>0</v>
          </cell>
          <cell r="FQ34">
            <v>160814</v>
          </cell>
          <cell r="FS34">
            <v>11723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W34">
            <v>0</v>
          </cell>
          <cell r="GX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3064</v>
          </cell>
          <cell r="HF34">
            <v>0</v>
          </cell>
          <cell r="HG34">
            <v>8659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Q34">
            <v>0</v>
          </cell>
          <cell r="HY34">
            <v>11346</v>
          </cell>
          <cell r="HZ34">
            <v>0</v>
          </cell>
          <cell r="IA34">
            <v>173</v>
          </cell>
          <cell r="IT34">
            <v>7439</v>
          </cell>
          <cell r="IU34">
            <v>0</v>
          </cell>
          <cell r="IW34">
            <v>7439</v>
          </cell>
          <cell r="IY34">
            <v>0</v>
          </cell>
          <cell r="IZ34">
            <v>0</v>
          </cell>
          <cell r="JE34">
            <v>0</v>
          </cell>
          <cell r="JF34">
            <v>0</v>
          </cell>
          <cell r="JG34">
            <v>0</v>
          </cell>
          <cell r="JH34">
            <v>0</v>
          </cell>
        </row>
        <row r="35">
          <cell r="GW35">
            <v>0</v>
          </cell>
          <cell r="IA35">
            <v>153058</v>
          </cell>
        </row>
        <row r="36">
          <cell r="DM36">
            <v>2111662</v>
          </cell>
          <cell r="DN36">
            <v>0</v>
          </cell>
          <cell r="DO36">
            <v>0</v>
          </cell>
          <cell r="DP36">
            <v>32856920</v>
          </cell>
          <cell r="DQ36">
            <v>6770789</v>
          </cell>
          <cell r="DR36">
            <v>0</v>
          </cell>
          <cell r="DS36">
            <v>583286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144235501</v>
          </cell>
          <cell r="EB36">
            <v>0</v>
          </cell>
          <cell r="EC36">
            <v>0</v>
          </cell>
          <cell r="ED36">
            <v>0</v>
          </cell>
          <cell r="EG36">
            <v>1058235</v>
          </cell>
          <cell r="EH36">
            <v>14734219</v>
          </cell>
          <cell r="EI36">
            <v>8144644</v>
          </cell>
          <cell r="EJ36">
            <v>5949843</v>
          </cell>
          <cell r="EK36">
            <v>0</v>
          </cell>
          <cell r="EL36">
            <v>0</v>
          </cell>
          <cell r="EM36">
            <v>361202</v>
          </cell>
          <cell r="EN36">
            <v>0</v>
          </cell>
          <cell r="EO36">
            <v>0</v>
          </cell>
          <cell r="EP36">
            <v>22371547</v>
          </cell>
          <cell r="EQ36">
            <v>27820166</v>
          </cell>
          <cell r="EW36">
            <v>0</v>
          </cell>
          <cell r="FC36">
            <v>303</v>
          </cell>
          <cell r="FD36">
            <v>4940603</v>
          </cell>
          <cell r="FE36">
            <v>366.21100000000001</v>
          </cell>
          <cell r="FF36">
            <v>0</v>
          </cell>
          <cell r="FG36">
            <v>271.25099999999998</v>
          </cell>
          <cell r="FJ36">
            <v>16429571</v>
          </cell>
          <cell r="FL36">
            <v>39868</v>
          </cell>
          <cell r="FM36">
            <v>70</v>
          </cell>
          <cell r="FN36">
            <v>40</v>
          </cell>
          <cell r="FO36">
            <v>72</v>
          </cell>
          <cell r="FP36">
            <v>36</v>
          </cell>
          <cell r="FQ36">
            <v>2678314</v>
          </cell>
          <cell r="FS36">
            <v>112916</v>
          </cell>
          <cell r="FU36">
            <v>5261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78160</v>
          </cell>
          <cell r="GB36">
            <v>0</v>
          </cell>
          <cell r="GC36">
            <v>26101</v>
          </cell>
          <cell r="GD36">
            <v>0</v>
          </cell>
          <cell r="GE36">
            <v>0</v>
          </cell>
          <cell r="GF36">
            <v>0</v>
          </cell>
          <cell r="GG36">
            <v>3394</v>
          </cell>
          <cell r="GH36">
            <v>0</v>
          </cell>
          <cell r="GI36">
            <v>0</v>
          </cell>
          <cell r="GJ36">
            <v>23464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W36">
            <v>0</v>
          </cell>
          <cell r="GX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  <cell r="HN36">
            <v>488606</v>
          </cell>
          <cell r="HO36">
            <v>0</v>
          </cell>
          <cell r="HQ36">
            <v>0</v>
          </cell>
          <cell r="HY36">
            <v>623662</v>
          </cell>
          <cell r="HZ36">
            <v>0</v>
          </cell>
          <cell r="IA36">
            <v>0</v>
          </cell>
          <cell r="IT36">
            <v>498969</v>
          </cell>
          <cell r="IU36">
            <v>16359295</v>
          </cell>
          <cell r="IW36">
            <v>1164792.3064999999</v>
          </cell>
          <cell r="IY36">
            <v>0</v>
          </cell>
          <cell r="IZ36">
            <v>0</v>
          </cell>
          <cell r="JE36">
            <v>0</v>
          </cell>
          <cell r="JF36">
            <v>0</v>
          </cell>
          <cell r="JG36">
            <v>0</v>
          </cell>
          <cell r="JH36">
            <v>0</v>
          </cell>
        </row>
        <row r="37">
          <cell r="AT37">
            <v>225924715</v>
          </cell>
          <cell r="BI37">
            <v>112161655</v>
          </cell>
          <cell r="BR37">
            <v>5484942</v>
          </cell>
          <cell r="FC37">
            <v>250</v>
          </cell>
          <cell r="FD37">
            <v>6826063</v>
          </cell>
          <cell r="FE37">
            <v>453</v>
          </cell>
          <cell r="FF37">
            <v>18</v>
          </cell>
          <cell r="FG37">
            <v>342</v>
          </cell>
          <cell r="FJ37">
            <v>0</v>
          </cell>
          <cell r="FL37">
            <v>102778</v>
          </cell>
          <cell r="FM37">
            <v>75</v>
          </cell>
          <cell r="FN37">
            <v>40</v>
          </cell>
          <cell r="FO37">
            <v>85</v>
          </cell>
          <cell r="FP37">
            <v>38</v>
          </cell>
          <cell r="FQ37">
            <v>4643182</v>
          </cell>
          <cell r="FS37">
            <v>1005607</v>
          </cell>
          <cell r="FU37">
            <v>816</v>
          </cell>
          <cell r="FV37">
            <v>13908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W37">
            <v>0</v>
          </cell>
          <cell r="GX37">
            <v>0</v>
          </cell>
          <cell r="HA37">
            <v>0</v>
          </cell>
          <cell r="HB37">
            <v>486991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  <cell r="HN37">
            <v>0</v>
          </cell>
          <cell r="HO37">
            <v>498354</v>
          </cell>
          <cell r="HQ37">
            <v>0</v>
          </cell>
          <cell r="HY37">
            <v>1005608</v>
          </cell>
          <cell r="HZ37">
            <v>0</v>
          </cell>
          <cell r="IA37">
            <v>0</v>
          </cell>
          <cell r="IT37">
            <v>802474</v>
          </cell>
          <cell r="IU37">
            <v>0</v>
          </cell>
          <cell r="IW37">
            <v>802474</v>
          </cell>
          <cell r="IY37">
            <v>0</v>
          </cell>
          <cell r="IZ37">
            <v>0</v>
          </cell>
          <cell r="JE37">
            <v>0</v>
          </cell>
          <cell r="JF37">
            <v>0</v>
          </cell>
          <cell r="JG37">
            <v>0</v>
          </cell>
          <cell r="JH37">
            <v>0</v>
          </cell>
        </row>
        <row r="38">
          <cell r="AT38">
            <v>20998140</v>
          </cell>
          <cell r="BI38">
            <v>3447002</v>
          </cell>
          <cell r="BR38">
            <v>3822987</v>
          </cell>
          <cell r="FC38">
            <v>56.1</v>
          </cell>
          <cell r="FD38">
            <v>816096</v>
          </cell>
          <cell r="FE38">
            <v>37.869</v>
          </cell>
          <cell r="FF38">
            <v>32</v>
          </cell>
          <cell r="FG38">
            <v>14.615</v>
          </cell>
          <cell r="FJ38">
            <v>1879388</v>
          </cell>
          <cell r="FL38">
            <v>2620</v>
          </cell>
          <cell r="FM38">
            <v>78</v>
          </cell>
          <cell r="FN38">
            <v>57</v>
          </cell>
          <cell r="FO38">
            <v>85</v>
          </cell>
          <cell r="FP38">
            <v>45</v>
          </cell>
          <cell r="FQ38">
            <v>584000</v>
          </cell>
          <cell r="FS38">
            <v>51640</v>
          </cell>
          <cell r="FU38">
            <v>5664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45976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W38">
            <v>0</v>
          </cell>
          <cell r="GX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0</v>
          </cell>
          <cell r="HN38">
            <v>0</v>
          </cell>
          <cell r="HO38">
            <v>42632</v>
          </cell>
          <cell r="HQ38">
            <v>0</v>
          </cell>
          <cell r="HY38">
            <v>94272</v>
          </cell>
          <cell r="HZ38">
            <v>0</v>
          </cell>
          <cell r="IA38">
            <v>0</v>
          </cell>
          <cell r="IT38">
            <v>80132</v>
          </cell>
          <cell r="IU38">
            <v>0</v>
          </cell>
          <cell r="IW38">
            <v>80132</v>
          </cell>
          <cell r="IY38">
            <v>0</v>
          </cell>
          <cell r="IZ38">
            <v>0</v>
          </cell>
          <cell r="JE38">
            <v>0</v>
          </cell>
          <cell r="JF38">
            <v>0</v>
          </cell>
          <cell r="JG38">
            <v>0</v>
          </cell>
          <cell r="JH38">
            <v>0</v>
          </cell>
        </row>
        <row r="39">
          <cell r="AT39">
            <v>7893760</v>
          </cell>
          <cell r="BI39">
            <v>1585366</v>
          </cell>
          <cell r="BR39">
            <v>1992149</v>
          </cell>
          <cell r="FC39">
            <v>13</v>
          </cell>
          <cell r="FD39">
            <v>181274</v>
          </cell>
          <cell r="FE39">
            <v>14.5</v>
          </cell>
          <cell r="FF39">
            <v>26.5</v>
          </cell>
          <cell r="FG39">
            <v>10.4</v>
          </cell>
          <cell r="FJ39">
            <v>896000</v>
          </cell>
          <cell r="FL39">
            <v>622</v>
          </cell>
          <cell r="FM39">
            <v>72</v>
          </cell>
          <cell r="FN39">
            <v>52</v>
          </cell>
          <cell r="FO39">
            <v>75</v>
          </cell>
          <cell r="FP39">
            <v>47</v>
          </cell>
          <cell r="FQ39">
            <v>371000</v>
          </cell>
          <cell r="FS39">
            <v>25967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222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19946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5799</v>
          </cell>
          <cell r="GW39">
            <v>0</v>
          </cell>
          <cell r="GX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Q39">
            <v>0</v>
          </cell>
          <cell r="HY39">
            <v>25967</v>
          </cell>
          <cell r="HZ39">
            <v>0</v>
          </cell>
          <cell r="IA39">
            <v>0</v>
          </cell>
          <cell r="IT39">
            <v>20385</v>
          </cell>
          <cell r="IU39">
            <v>0</v>
          </cell>
          <cell r="IW39">
            <v>20385</v>
          </cell>
          <cell r="IY39">
            <v>0</v>
          </cell>
          <cell r="IZ39">
            <v>0</v>
          </cell>
          <cell r="JE39">
            <v>0</v>
          </cell>
          <cell r="JF39">
            <v>0</v>
          </cell>
          <cell r="JG39">
            <v>0</v>
          </cell>
          <cell r="JH39">
            <v>0</v>
          </cell>
        </row>
        <row r="40">
          <cell r="AT40">
            <v>9709325</v>
          </cell>
          <cell r="BI40">
            <v>1586499</v>
          </cell>
          <cell r="BR40">
            <v>1043867</v>
          </cell>
          <cell r="FC40">
            <v>0</v>
          </cell>
          <cell r="FD40">
            <v>371225</v>
          </cell>
          <cell r="FE40">
            <v>0</v>
          </cell>
          <cell r="FF40">
            <v>0</v>
          </cell>
          <cell r="FG40">
            <v>0</v>
          </cell>
          <cell r="FJ40">
            <v>0</v>
          </cell>
          <cell r="FL40">
            <v>0</v>
          </cell>
          <cell r="FM40">
            <v>72</v>
          </cell>
          <cell r="FN40">
            <v>42</v>
          </cell>
          <cell r="FO40">
            <v>75</v>
          </cell>
          <cell r="FP40">
            <v>39</v>
          </cell>
          <cell r="FQ40">
            <v>205000</v>
          </cell>
          <cell r="FS40">
            <v>25242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967159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14578</v>
          </cell>
          <cell r="GW40">
            <v>0</v>
          </cell>
          <cell r="GX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30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Q40">
            <v>0</v>
          </cell>
          <cell r="HY40">
            <v>25098</v>
          </cell>
          <cell r="HZ40">
            <v>0</v>
          </cell>
          <cell r="IA40">
            <v>30</v>
          </cell>
          <cell r="IT40">
            <v>18305</v>
          </cell>
          <cell r="IU40">
            <v>0</v>
          </cell>
          <cell r="IW40">
            <v>18305</v>
          </cell>
          <cell r="IY40">
            <v>0</v>
          </cell>
          <cell r="IZ40">
            <v>0</v>
          </cell>
          <cell r="JE40">
            <v>0</v>
          </cell>
          <cell r="JF40">
            <v>0</v>
          </cell>
          <cell r="JG40">
            <v>0</v>
          </cell>
          <cell r="JH40">
            <v>0</v>
          </cell>
        </row>
        <row r="41">
          <cell r="GW41">
            <v>0</v>
          </cell>
          <cell r="IA41">
            <v>0</v>
          </cell>
        </row>
        <row r="42">
          <cell r="AT42">
            <v>556907569</v>
          </cell>
          <cell r="BI42">
            <v>279038996</v>
          </cell>
          <cell r="BR42">
            <v>33869821</v>
          </cell>
          <cell r="FC42">
            <v>752</v>
          </cell>
          <cell r="FD42">
            <v>17136404</v>
          </cell>
          <cell r="FE42">
            <v>1355</v>
          </cell>
          <cell r="FF42">
            <v>20</v>
          </cell>
          <cell r="FG42">
            <v>818</v>
          </cell>
          <cell r="FJ42">
            <v>48700000</v>
          </cell>
          <cell r="FL42">
            <v>117636</v>
          </cell>
          <cell r="FM42">
            <v>70</v>
          </cell>
          <cell r="FN42">
            <v>40</v>
          </cell>
          <cell r="FO42">
            <v>73</v>
          </cell>
          <cell r="FP42">
            <v>36</v>
          </cell>
          <cell r="FQ42">
            <v>12665876</v>
          </cell>
          <cell r="FS42">
            <v>0</v>
          </cell>
          <cell r="FU42">
            <v>6207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48272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W42">
            <v>0</v>
          </cell>
          <cell r="GX42">
            <v>0</v>
          </cell>
          <cell r="HA42">
            <v>0</v>
          </cell>
          <cell r="HB42">
            <v>667306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585585</v>
          </cell>
          <cell r="HK42">
            <v>0</v>
          </cell>
          <cell r="HL42">
            <v>237743</v>
          </cell>
          <cell r="HM42">
            <v>0</v>
          </cell>
          <cell r="HN42">
            <v>47499</v>
          </cell>
          <cell r="HO42">
            <v>490238</v>
          </cell>
          <cell r="HQ42">
            <v>0</v>
          </cell>
          <cell r="HY42">
            <v>2103578</v>
          </cell>
          <cell r="HZ42">
            <v>0</v>
          </cell>
          <cell r="IA42">
            <v>0</v>
          </cell>
          <cell r="IT42">
            <v>1748429</v>
          </cell>
          <cell r="IU42">
            <v>48887179</v>
          </cell>
          <cell r="IW42">
            <v>3738137.1853</v>
          </cell>
          <cell r="IY42">
            <v>0</v>
          </cell>
          <cell r="IZ42">
            <v>0</v>
          </cell>
          <cell r="JE42">
            <v>0</v>
          </cell>
          <cell r="JF42">
            <v>0</v>
          </cell>
          <cell r="JG42">
            <v>0</v>
          </cell>
          <cell r="JH42">
            <v>0</v>
          </cell>
        </row>
        <row r="43">
          <cell r="DM43">
            <v>0</v>
          </cell>
          <cell r="DN43">
            <v>5121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331</v>
          </cell>
          <cell r="DX43">
            <v>0</v>
          </cell>
          <cell r="DY43">
            <v>18880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G43">
            <v>750</v>
          </cell>
          <cell r="EH43">
            <v>789</v>
          </cell>
          <cell r="EI43">
            <v>0</v>
          </cell>
          <cell r="EJ43">
            <v>1251</v>
          </cell>
          <cell r="EK43">
            <v>0</v>
          </cell>
          <cell r="EL43">
            <v>0</v>
          </cell>
          <cell r="EM43">
            <v>374</v>
          </cell>
          <cell r="EN43">
            <v>229</v>
          </cell>
          <cell r="EO43">
            <v>1786</v>
          </cell>
          <cell r="EP43">
            <v>1343</v>
          </cell>
          <cell r="EQ43">
            <v>1163</v>
          </cell>
          <cell r="EW43">
            <v>0</v>
          </cell>
          <cell r="FC43">
            <v>55</v>
          </cell>
          <cell r="FD43">
            <v>0</v>
          </cell>
          <cell r="FE43">
            <v>13</v>
          </cell>
          <cell r="FF43">
            <v>48</v>
          </cell>
          <cell r="FG43">
            <v>8</v>
          </cell>
          <cell r="FJ43">
            <v>0</v>
          </cell>
          <cell r="FL43">
            <v>3540</v>
          </cell>
          <cell r="FM43">
            <v>165</v>
          </cell>
          <cell r="FN43">
            <v>100</v>
          </cell>
          <cell r="FO43">
            <v>165</v>
          </cell>
          <cell r="FP43">
            <v>70</v>
          </cell>
          <cell r="FQ43">
            <v>593468</v>
          </cell>
          <cell r="FS43">
            <v>0</v>
          </cell>
          <cell r="FU43">
            <v>15301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W43">
            <v>0</v>
          </cell>
          <cell r="GX43">
            <v>0</v>
          </cell>
          <cell r="HA43">
            <v>63048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  <cell r="HN43">
            <v>0</v>
          </cell>
          <cell r="HO43">
            <v>0</v>
          </cell>
          <cell r="HQ43">
            <v>0</v>
          </cell>
          <cell r="HY43">
            <v>87140</v>
          </cell>
          <cell r="HZ43">
            <v>0</v>
          </cell>
          <cell r="IA43">
            <v>0</v>
          </cell>
          <cell r="IT43">
            <v>76489.7</v>
          </cell>
          <cell r="IU43">
            <v>0</v>
          </cell>
          <cell r="IW43">
            <v>76489.7</v>
          </cell>
          <cell r="IY43">
            <v>0</v>
          </cell>
          <cell r="IZ43">
            <v>0</v>
          </cell>
          <cell r="JE43">
            <v>0</v>
          </cell>
          <cell r="JF43">
            <v>0</v>
          </cell>
          <cell r="JG43">
            <v>0</v>
          </cell>
          <cell r="JH43">
            <v>0</v>
          </cell>
        </row>
        <row r="44">
          <cell r="AT44">
            <v>17147265</v>
          </cell>
          <cell r="BI44">
            <v>6977374</v>
          </cell>
          <cell r="BR44">
            <v>1511530</v>
          </cell>
          <cell r="FC44">
            <v>0</v>
          </cell>
          <cell r="FD44">
            <v>453875</v>
          </cell>
          <cell r="FE44">
            <v>162.70320000000001</v>
          </cell>
          <cell r="FF44">
            <v>0</v>
          </cell>
          <cell r="FG44">
            <v>65.212699999999998</v>
          </cell>
          <cell r="FJ44">
            <v>0</v>
          </cell>
          <cell r="FL44">
            <v>0</v>
          </cell>
          <cell r="FM44">
            <v>76</v>
          </cell>
          <cell r="FN44">
            <v>0</v>
          </cell>
          <cell r="FO44">
            <v>80</v>
          </cell>
          <cell r="FP44">
            <v>0</v>
          </cell>
          <cell r="FQ44">
            <v>0</v>
          </cell>
          <cell r="FS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W44">
            <v>0</v>
          </cell>
          <cell r="GX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L44">
            <v>0</v>
          </cell>
          <cell r="HM44">
            <v>0</v>
          </cell>
          <cell r="HN44">
            <v>0</v>
          </cell>
          <cell r="HO44">
            <v>0</v>
          </cell>
          <cell r="HQ44">
            <v>0</v>
          </cell>
          <cell r="HY44">
            <v>65650</v>
          </cell>
          <cell r="HZ44">
            <v>0</v>
          </cell>
          <cell r="IA44">
            <v>0</v>
          </cell>
          <cell r="IT44">
            <v>45151</v>
          </cell>
          <cell r="IU44">
            <v>0</v>
          </cell>
          <cell r="IW44">
            <v>45151</v>
          </cell>
          <cell r="IY44">
            <v>0</v>
          </cell>
          <cell r="IZ44">
            <v>0</v>
          </cell>
          <cell r="JE44">
            <v>0</v>
          </cell>
          <cell r="JF44">
            <v>0</v>
          </cell>
          <cell r="JG44">
            <v>0</v>
          </cell>
          <cell r="JH44">
            <v>0</v>
          </cell>
        </row>
        <row r="45">
          <cell r="AT45">
            <v>89215474</v>
          </cell>
          <cell r="BI45">
            <v>33435645</v>
          </cell>
          <cell r="BR45">
            <v>5077514</v>
          </cell>
          <cell r="FC45">
            <v>99</v>
          </cell>
          <cell r="FD45">
            <v>2377044</v>
          </cell>
          <cell r="FE45">
            <v>172.45</v>
          </cell>
          <cell r="FF45">
            <v>21</v>
          </cell>
          <cell r="FG45">
            <v>100.47</v>
          </cell>
          <cell r="FJ45">
            <v>5690000</v>
          </cell>
          <cell r="FL45">
            <v>5423</v>
          </cell>
          <cell r="FM45">
            <v>65</v>
          </cell>
          <cell r="FN45">
            <v>45</v>
          </cell>
          <cell r="FO45">
            <v>75</v>
          </cell>
          <cell r="FP45">
            <v>41</v>
          </cell>
          <cell r="FQ45">
            <v>1035841.62</v>
          </cell>
          <cell r="FS45">
            <v>284135.32861999999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W45">
            <v>1330.01064</v>
          </cell>
          <cell r="GX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Q45">
            <v>0</v>
          </cell>
          <cell r="HY45">
            <v>284135.32861999999</v>
          </cell>
          <cell r="HZ45">
            <v>0</v>
          </cell>
          <cell r="IA45">
            <v>0</v>
          </cell>
          <cell r="IT45">
            <v>239839.97425999999</v>
          </cell>
          <cell r="IU45">
            <v>0</v>
          </cell>
          <cell r="IW45">
            <v>239839.97425999999</v>
          </cell>
          <cell r="IY45">
            <v>0</v>
          </cell>
          <cell r="IZ45">
            <v>0</v>
          </cell>
          <cell r="JE45">
            <v>0</v>
          </cell>
          <cell r="JF45">
            <v>0</v>
          </cell>
          <cell r="JG45">
            <v>0</v>
          </cell>
          <cell r="JH45">
            <v>0</v>
          </cell>
        </row>
        <row r="46">
          <cell r="AT46">
            <v>6947637</v>
          </cell>
          <cell r="BI46">
            <v>2240969</v>
          </cell>
          <cell r="BR46">
            <v>821695</v>
          </cell>
          <cell r="FC46">
            <v>17</v>
          </cell>
          <cell r="FD46">
            <v>115235</v>
          </cell>
          <cell r="FE46">
            <v>16</v>
          </cell>
          <cell r="FF46">
            <v>30</v>
          </cell>
          <cell r="FG46">
            <v>12</v>
          </cell>
          <cell r="FJ46">
            <v>381000</v>
          </cell>
          <cell r="FL46">
            <v>706</v>
          </cell>
          <cell r="FM46">
            <v>69</v>
          </cell>
          <cell r="FN46">
            <v>39</v>
          </cell>
          <cell r="FO46">
            <v>70</v>
          </cell>
          <cell r="FP46">
            <v>33</v>
          </cell>
          <cell r="FQ46">
            <v>180164</v>
          </cell>
          <cell r="FS46">
            <v>16174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9548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W46">
            <v>3536</v>
          </cell>
          <cell r="GX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3091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Q46">
            <v>0</v>
          </cell>
          <cell r="HY46">
            <v>14242</v>
          </cell>
          <cell r="HZ46">
            <v>0</v>
          </cell>
          <cell r="IA46">
            <v>2332</v>
          </cell>
          <cell r="IT46">
            <v>12229</v>
          </cell>
          <cell r="IU46">
            <v>0</v>
          </cell>
          <cell r="IW46">
            <v>12229</v>
          </cell>
          <cell r="IY46">
            <v>0</v>
          </cell>
          <cell r="IZ46">
            <v>0</v>
          </cell>
          <cell r="JE46">
            <v>0</v>
          </cell>
          <cell r="JF46">
            <v>0</v>
          </cell>
          <cell r="JG46">
            <v>0</v>
          </cell>
          <cell r="JH46">
            <v>0</v>
          </cell>
        </row>
        <row r="47"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4180326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G47">
            <v>315024</v>
          </cell>
          <cell r="EH47">
            <v>416310</v>
          </cell>
          <cell r="EI47">
            <v>0</v>
          </cell>
          <cell r="EJ47">
            <v>125422</v>
          </cell>
          <cell r="EK47">
            <v>89192</v>
          </cell>
          <cell r="EL47">
            <v>0</v>
          </cell>
          <cell r="EM47">
            <v>166145</v>
          </cell>
          <cell r="EN47">
            <v>42065</v>
          </cell>
          <cell r="EO47">
            <v>450157</v>
          </cell>
          <cell r="EP47">
            <v>416366</v>
          </cell>
          <cell r="EQ47">
            <v>3215756</v>
          </cell>
          <cell r="EW47">
            <v>0</v>
          </cell>
          <cell r="FC47">
            <v>24.5</v>
          </cell>
          <cell r="FD47">
            <v>161115</v>
          </cell>
          <cell r="FE47">
            <v>21</v>
          </cell>
          <cell r="FF47">
            <v>18</v>
          </cell>
          <cell r="FG47">
            <v>21</v>
          </cell>
          <cell r="FJ47">
            <v>0</v>
          </cell>
          <cell r="FL47">
            <v>0</v>
          </cell>
          <cell r="FM47">
            <v>69</v>
          </cell>
          <cell r="FN47">
            <v>44</v>
          </cell>
          <cell r="FO47">
            <v>75</v>
          </cell>
          <cell r="FP47">
            <v>40</v>
          </cell>
          <cell r="FQ47">
            <v>344660</v>
          </cell>
          <cell r="FS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24376</v>
          </cell>
          <cell r="GJ47">
            <v>0</v>
          </cell>
          <cell r="GK47">
            <v>0</v>
          </cell>
          <cell r="GL47">
            <v>0</v>
          </cell>
          <cell r="GM47">
            <v>1858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W47">
            <v>0</v>
          </cell>
          <cell r="GX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Q47">
            <v>0</v>
          </cell>
          <cell r="HY47">
            <v>25604</v>
          </cell>
          <cell r="HZ47">
            <v>0</v>
          </cell>
          <cell r="IA47">
            <v>0</v>
          </cell>
          <cell r="IT47">
            <v>17706</v>
          </cell>
          <cell r="IU47">
            <v>0</v>
          </cell>
          <cell r="IW47">
            <v>17706</v>
          </cell>
          <cell r="IY47">
            <v>0</v>
          </cell>
          <cell r="IZ47">
            <v>0</v>
          </cell>
          <cell r="JE47">
            <v>0</v>
          </cell>
          <cell r="JF47">
            <v>0</v>
          </cell>
          <cell r="JG47">
            <v>0</v>
          </cell>
          <cell r="JH47">
            <v>0</v>
          </cell>
        </row>
        <row r="48">
          <cell r="IA48">
            <v>0</v>
          </cell>
        </row>
        <row r="49">
          <cell r="AT49">
            <v>9507295</v>
          </cell>
          <cell r="BI49">
            <v>4349644</v>
          </cell>
          <cell r="BR49">
            <v>2026477</v>
          </cell>
          <cell r="FC49">
            <v>31.5</v>
          </cell>
          <cell r="FD49">
            <v>354763</v>
          </cell>
          <cell r="FE49">
            <v>62</v>
          </cell>
          <cell r="FF49">
            <v>31</v>
          </cell>
          <cell r="FG49">
            <v>33</v>
          </cell>
          <cell r="FJ49">
            <v>0</v>
          </cell>
          <cell r="FL49">
            <v>0</v>
          </cell>
          <cell r="FM49">
            <v>75</v>
          </cell>
          <cell r="FN49">
            <v>37</v>
          </cell>
          <cell r="FO49">
            <v>78</v>
          </cell>
          <cell r="FP49">
            <v>37</v>
          </cell>
          <cell r="FQ49">
            <v>835000</v>
          </cell>
          <cell r="FS49">
            <v>44642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44642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W49">
            <v>0</v>
          </cell>
          <cell r="GX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Q49">
            <v>0</v>
          </cell>
          <cell r="HY49">
            <v>44642</v>
          </cell>
          <cell r="HZ49">
            <v>0</v>
          </cell>
          <cell r="IA49">
            <v>0</v>
          </cell>
          <cell r="IT49">
            <v>36895</v>
          </cell>
          <cell r="IU49">
            <v>0</v>
          </cell>
          <cell r="IW49">
            <v>36895</v>
          </cell>
          <cell r="IY49">
            <v>0</v>
          </cell>
          <cell r="IZ49">
            <v>0</v>
          </cell>
          <cell r="JE49">
            <v>0</v>
          </cell>
          <cell r="JF49">
            <v>0</v>
          </cell>
          <cell r="JG49">
            <v>0</v>
          </cell>
          <cell r="JH49">
            <v>0</v>
          </cell>
        </row>
        <row r="50">
          <cell r="AT50">
            <v>15371964</v>
          </cell>
          <cell r="BI50">
            <v>845629</v>
          </cell>
          <cell r="BR50">
            <v>1969037</v>
          </cell>
          <cell r="FC50">
            <v>16</v>
          </cell>
          <cell r="FD50">
            <v>295744</v>
          </cell>
          <cell r="FE50">
            <v>40</v>
          </cell>
          <cell r="FF50">
            <v>25</v>
          </cell>
          <cell r="FG50">
            <v>35</v>
          </cell>
          <cell r="FJ50">
            <v>80</v>
          </cell>
          <cell r="FL50">
            <v>2000</v>
          </cell>
          <cell r="FM50">
            <v>72</v>
          </cell>
          <cell r="FN50">
            <v>36</v>
          </cell>
          <cell r="FO50">
            <v>74</v>
          </cell>
          <cell r="FP50">
            <v>37</v>
          </cell>
          <cell r="FQ50">
            <v>250000</v>
          </cell>
          <cell r="FS50">
            <v>1389</v>
          </cell>
          <cell r="FU50">
            <v>787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602</v>
          </cell>
          <cell r="GB50">
            <v>665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W50">
            <v>0</v>
          </cell>
          <cell r="GX50">
            <v>0</v>
          </cell>
          <cell r="HA50">
            <v>0</v>
          </cell>
          <cell r="HB50">
            <v>42620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Q50">
            <v>0</v>
          </cell>
          <cell r="HY50">
            <v>44674</v>
          </cell>
          <cell r="HZ50">
            <v>0</v>
          </cell>
          <cell r="IA50">
            <v>0</v>
          </cell>
          <cell r="IT50">
            <v>31578</v>
          </cell>
          <cell r="IU50">
            <v>0</v>
          </cell>
          <cell r="IW50">
            <v>31578</v>
          </cell>
          <cell r="IY50">
            <v>0</v>
          </cell>
          <cell r="IZ50">
            <v>0</v>
          </cell>
          <cell r="JE50">
            <v>0</v>
          </cell>
          <cell r="JF50">
            <v>0</v>
          </cell>
          <cell r="JG50">
            <v>0</v>
          </cell>
          <cell r="JH50">
            <v>0</v>
          </cell>
        </row>
        <row r="51">
          <cell r="AT51">
            <v>21876101</v>
          </cell>
          <cell r="BI51">
            <v>11772332</v>
          </cell>
          <cell r="BR51">
            <v>2062150</v>
          </cell>
          <cell r="FC51">
            <v>26</v>
          </cell>
          <cell r="FD51">
            <v>597603</v>
          </cell>
          <cell r="FE51">
            <v>72.55</v>
          </cell>
          <cell r="FF51">
            <v>0</v>
          </cell>
          <cell r="FG51">
            <v>56.6</v>
          </cell>
          <cell r="FJ51">
            <v>0</v>
          </cell>
          <cell r="FL51">
            <v>3217</v>
          </cell>
          <cell r="FM51">
            <v>68</v>
          </cell>
          <cell r="FN51">
            <v>41.9</v>
          </cell>
          <cell r="FO51">
            <v>66</v>
          </cell>
          <cell r="FP51">
            <v>36.9</v>
          </cell>
          <cell r="FQ51">
            <v>271000</v>
          </cell>
          <cell r="FS51">
            <v>78228</v>
          </cell>
          <cell r="FU51">
            <v>25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W51">
            <v>0</v>
          </cell>
          <cell r="GX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Q51">
            <v>0</v>
          </cell>
          <cell r="HY51">
            <v>78228</v>
          </cell>
          <cell r="HZ51">
            <v>0</v>
          </cell>
          <cell r="IA51">
            <v>0</v>
          </cell>
          <cell r="IT51">
            <v>59777</v>
          </cell>
          <cell r="IU51">
            <v>0</v>
          </cell>
          <cell r="IW51">
            <v>59777</v>
          </cell>
          <cell r="IY51">
            <v>0</v>
          </cell>
          <cell r="IZ51">
            <v>0</v>
          </cell>
          <cell r="JE51">
            <v>0</v>
          </cell>
          <cell r="JF51">
            <v>0</v>
          </cell>
          <cell r="JG51">
            <v>0</v>
          </cell>
          <cell r="JH51">
            <v>0</v>
          </cell>
        </row>
        <row r="52">
          <cell r="GW52">
            <v>0</v>
          </cell>
          <cell r="IA52">
            <v>0</v>
          </cell>
        </row>
        <row r="53">
          <cell r="AT53">
            <v>4557834</v>
          </cell>
          <cell r="BI53">
            <v>850278</v>
          </cell>
          <cell r="BR53">
            <v>790400</v>
          </cell>
          <cell r="FC53">
            <v>5</v>
          </cell>
          <cell r="FD53">
            <v>69858</v>
          </cell>
          <cell r="FE53">
            <v>5.8029999999999999</v>
          </cell>
          <cell r="FF53">
            <v>45</v>
          </cell>
          <cell r="FG53">
            <v>5.7930000000000001</v>
          </cell>
          <cell r="FJ53">
            <v>215358</v>
          </cell>
          <cell r="FL53">
            <v>1005</v>
          </cell>
          <cell r="FM53">
            <v>68</v>
          </cell>
          <cell r="FN53">
            <v>35</v>
          </cell>
          <cell r="FO53">
            <v>70</v>
          </cell>
          <cell r="FP53">
            <v>30</v>
          </cell>
          <cell r="FQ53">
            <v>114223</v>
          </cell>
          <cell r="FS53">
            <v>9010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9000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W53">
            <v>0</v>
          </cell>
          <cell r="GX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10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Q53">
            <v>0</v>
          </cell>
          <cell r="HY53">
            <v>9010</v>
          </cell>
          <cell r="HZ53">
            <v>0</v>
          </cell>
          <cell r="IA53">
            <v>6</v>
          </cell>
          <cell r="IT53">
            <v>7100</v>
          </cell>
          <cell r="IU53">
            <v>0</v>
          </cell>
          <cell r="IW53">
            <v>7100</v>
          </cell>
          <cell r="IY53">
            <v>0</v>
          </cell>
          <cell r="IZ53">
            <v>0</v>
          </cell>
          <cell r="JE53">
            <v>0</v>
          </cell>
          <cell r="JF53">
            <v>0</v>
          </cell>
          <cell r="JG53">
            <v>0</v>
          </cell>
          <cell r="JH53">
            <v>0</v>
          </cell>
        </row>
        <row r="54"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126857911</v>
          </cell>
          <cell r="DZ54">
            <v>34980753</v>
          </cell>
          <cell r="EA54">
            <v>0</v>
          </cell>
          <cell r="EB54">
            <v>0</v>
          </cell>
          <cell r="EC54">
            <v>0</v>
          </cell>
          <cell r="ED54">
            <v>13767525</v>
          </cell>
          <cell r="EG54">
            <v>0</v>
          </cell>
          <cell r="EH54">
            <v>0</v>
          </cell>
          <cell r="EI54">
            <v>188182</v>
          </cell>
          <cell r="EJ54">
            <v>1904698</v>
          </cell>
          <cell r="EK54">
            <v>0</v>
          </cell>
          <cell r="EL54">
            <v>0</v>
          </cell>
          <cell r="EM54">
            <v>88161</v>
          </cell>
          <cell r="EN54">
            <v>660760</v>
          </cell>
          <cell r="EO54">
            <v>900843</v>
          </cell>
          <cell r="EP54">
            <v>548125</v>
          </cell>
          <cell r="EQ54">
            <v>25809459</v>
          </cell>
          <cell r="EW54">
            <v>0</v>
          </cell>
          <cell r="FC54">
            <v>0</v>
          </cell>
          <cell r="FD54">
            <v>2857917</v>
          </cell>
          <cell r="FE54">
            <v>136.5</v>
          </cell>
          <cell r="FF54">
            <v>10.3</v>
          </cell>
          <cell r="FG54">
            <v>109.6</v>
          </cell>
          <cell r="FJ54">
            <v>11679790</v>
          </cell>
          <cell r="FL54">
            <v>8699</v>
          </cell>
          <cell r="FM54">
            <v>72</v>
          </cell>
          <cell r="FN54">
            <v>48</v>
          </cell>
          <cell r="FO54">
            <v>93</v>
          </cell>
          <cell r="FP54">
            <v>47</v>
          </cell>
          <cell r="FQ54">
            <v>0</v>
          </cell>
          <cell r="FS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2022</v>
          </cell>
          <cell r="FY54">
            <v>0</v>
          </cell>
          <cell r="FZ54">
            <v>0</v>
          </cell>
          <cell r="GA54">
            <v>0</v>
          </cell>
          <cell r="GB54">
            <v>32325</v>
          </cell>
          <cell r="GC54">
            <v>0</v>
          </cell>
          <cell r="GD54">
            <v>1494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W54">
            <v>0</v>
          </cell>
          <cell r="GX54">
            <v>901</v>
          </cell>
          <cell r="HA54">
            <v>0</v>
          </cell>
          <cell r="HB54">
            <v>101014</v>
          </cell>
          <cell r="HC54">
            <v>0</v>
          </cell>
          <cell r="HD54">
            <v>2846</v>
          </cell>
          <cell r="HE54">
            <v>0</v>
          </cell>
          <cell r="HF54">
            <v>30587</v>
          </cell>
          <cell r="HG54">
            <v>0</v>
          </cell>
          <cell r="HH54">
            <v>178487</v>
          </cell>
          <cell r="HI54">
            <v>0</v>
          </cell>
          <cell r="HJ54">
            <v>17472</v>
          </cell>
          <cell r="HK54">
            <v>0</v>
          </cell>
          <cell r="HL54">
            <v>8510</v>
          </cell>
          <cell r="HM54">
            <v>0</v>
          </cell>
          <cell r="HN54">
            <v>0</v>
          </cell>
          <cell r="HO54">
            <v>93490</v>
          </cell>
          <cell r="HQ54">
            <v>0</v>
          </cell>
          <cell r="HY54">
            <v>469148</v>
          </cell>
          <cell r="HZ54">
            <v>0</v>
          </cell>
          <cell r="IA54">
            <v>0</v>
          </cell>
          <cell r="IT54">
            <v>419212</v>
          </cell>
          <cell r="IU54">
            <v>0</v>
          </cell>
          <cell r="IW54">
            <v>419212</v>
          </cell>
          <cell r="IY54">
            <v>0</v>
          </cell>
          <cell r="IZ54">
            <v>0</v>
          </cell>
          <cell r="JE54">
            <v>0</v>
          </cell>
          <cell r="JF54">
            <v>0</v>
          </cell>
          <cell r="JG54">
            <v>0</v>
          </cell>
          <cell r="JH54">
            <v>0</v>
          </cell>
        </row>
        <row r="55">
          <cell r="AT55">
            <v>-44108501</v>
          </cell>
          <cell r="BI55">
            <v>-1505713</v>
          </cell>
          <cell r="BR55">
            <v>-2904170</v>
          </cell>
          <cell r="FC55">
            <v>84</v>
          </cell>
          <cell r="FD55">
            <v>812724</v>
          </cell>
          <cell r="FE55">
            <v>77.5</v>
          </cell>
          <cell r="FF55">
            <v>22</v>
          </cell>
          <cell r="FG55">
            <v>63.7</v>
          </cell>
          <cell r="FJ55">
            <v>2975677</v>
          </cell>
          <cell r="FL55">
            <v>3092</v>
          </cell>
          <cell r="FM55">
            <v>70</v>
          </cell>
          <cell r="FN55">
            <v>45</v>
          </cell>
          <cell r="FO55">
            <v>80</v>
          </cell>
          <cell r="FP55">
            <v>37</v>
          </cell>
          <cell r="FQ55">
            <v>1321000</v>
          </cell>
          <cell r="FS55">
            <v>116766</v>
          </cell>
          <cell r="FU55">
            <v>1417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44277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40239</v>
          </cell>
          <cell r="GH55">
            <v>0</v>
          </cell>
          <cell r="GI55">
            <v>1102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11492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12736</v>
          </cell>
          <cell r="GW55">
            <v>17</v>
          </cell>
          <cell r="GX55">
            <v>0</v>
          </cell>
          <cell r="HA55">
            <v>0</v>
          </cell>
          <cell r="HB55">
            <v>0</v>
          </cell>
          <cell r="HC55">
            <v>116</v>
          </cell>
          <cell r="HD55">
            <v>0</v>
          </cell>
          <cell r="HE55">
            <v>1820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L55">
            <v>0</v>
          </cell>
          <cell r="HM55">
            <v>0</v>
          </cell>
          <cell r="HN55">
            <v>3550</v>
          </cell>
          <cell r="HO55">
            <v>0</v>
          </cell>
          <cell r="HQ55">
            <v>0</v>
          </cell>
          <cell r="HY55">
            <v>116766</v>
          </cell>
          <cell r="HZ55">
            <v>0</v>
          </cell>
          <cell r="IA55">
            <v>1628</v>
          </cell>
          <cell r="IT55">
            <v>89614</v>
          </cell>
          <cell r="IU55">
            <v>0</v>
          </cell>
          <cell r="IW55">
            <v>89614</v>
          </cell>
          <cell r="IY55">
            <v>0</v>
          </cell>
          <cell r="IZ55">
            <v>0</v>
          </cell>
          <cell r="JE55">
            <v>0</v>
          </cell>
          <cell r="JF55">
            <v>0</v>
          </cell>
          <cell r="JG55">
            <v>0</v>
          </cell>
          <cell r="JH55">
            <v>0</v>
          </cell>
        </row>
        <row r="56">
          <cell r="AT56">
            <v>13880777</v>
          </cell>
          <cell r="BI56">
            <v>1001562</v>
          </cell>
          <cell r="BR56">
            <v>1624654</v>
          </cell>
          <cell r="FC56">
            <v>22</v>
          </cell>
          <cell r="FD56">
            <v>300868</v>
          </cell>
          <cell r="FE56">
            <v>0</v>
          </cell>
          <cell r="FF56">
            <v>33</v>
          </cell>
          <cell r="FG56">
            <v>0</v>
          </cell>
          <cell r="FJ56">
            <v>995270</v>
          </cell>
          <cell r="FL56">
            <v>2236</v>
          </cell>
          <cell r="FM56">
            <v>78</v>
          </cell>
          <cell r="FN56">
            <v>42</v>
          </cell>
          <cell r="FO56">
            <v>82</v>
          </cell>
          <cell r="FP56">
            <v>40</v>
          </cell>
          <cell r="FQ56">
            <v>567000</v>
          </cell>
          <cell r="FS56">
            <v>46565</v>
          </cell>
          <cell r="FU56">
            <v>21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46544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W56">
            <v>0</v>
          </cell>
          <cell r="GX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Q56">
            <v>0</v>
          </cell>
          <cell r="HY56">
            <v>45868</v>
          </cell>
          <cell r="HZ56">
            <v>0</v>
          </cell>
          <cell r="IA56">
            <v>0</v>
          </cell>
          <cell r="IT56">
            <v>30093</v>
          </cell>
          <cell r="IU56">
            <v>0</v>
          </cell>
          <cell r="IW56">
            <v>30093</v>
          </cell>
          <cell r="IY56">
            <v>0</v>
          </cell>
          <cell r="IZ56">
            <v>0</v>
          </cell>
          <cell r="JE56">
            <v>0</v>
          </cell>
          <cell r="JF56">
            <v>0</v>
          </cell>
          <cell r="JG56">
            <v>0</v>
          </cell>
          <cell r="JH56">
            <v>0</v>
          </cell>
        </row>
        <row r="57">
          <cell r="GW57">
            <v>0</v>
          </cell>
          <cell r="IA57">
            <v>0</v>
          </cell>
        </row>
        <row r="58">
          <cell r="AT58">
            <v>3942187</v>
          </cell>
          <cell r="BI58">
            <v>1229005</v>
          </cell>
          <cell r="BR58">
            <v>545787</v>
          </cell>
          <cell r="FC58">
            <v>6.2</v>
          </cell>
          <cell r="FD58">
            <v>0</v>
          </cell>
          <cell r="FE58">
            <v>8</v>
          </cell>
          <cell r="FF58">
            <v>25</v>
          </cell>
          <cell r="FG58">
            <v>7</v>
          </cell>
          <cell r="FJ58">
            <v>213306</v>
          </cell>
          <cell r="FL58">
            <v>391</v>
          </cell>
          <cell r="FM58">
            <v>68</v>
          </cell>
          <cell r="FN58">
            <v>36</v>
          </cell>
          <cell r="FO58">
            <v>77</v>
          </cell>
          <cell r="FP58">
            <v>34</v>
          </cell>
          <cell r="FQ58">
            <v>226707</v>
          </cell>
          <cell r="FS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335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10078</v>
          </cell>
          <cell r="GH58">
            <v>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W58">
            <v>0</v>
          </cell>
          <cell r="GX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28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Q58">
            <v>0</v>
          </cell>
          <cell r="HY58">
            <v>9214</v>
          </cell>
          <cell r="HZ58">
            <v>0</v>
          </cell>
          <cell r="IA58">
            <v>19</v>
          </cell>
          <cell r="IT58">
            <v>6199</v>
          </cell>
          <cell r="IU58">
            <v>0</v>
          </cell>
          <cell r="IW58">
            <v>6199</v>
          </cell>
          <cell r="IY58">
            <v>0</v>
          </cell>
          <cell r="IZ58">
            <v>0</v>
          </cell>
          <cell r="JE58">
            <v>0</v>
          </cell>
          <cell r="JF58">
            <v>0</v>
          </cell>
          <cell r="JG58">
            <v>0</v>
          </cell>
          <cell r="JH58">
            <v>0</v>
          </cell>
        </row>
        <row r="59"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53109482</v>
          </cell>
          <cell r="DZ59">
            <v>14644807</v>
          </cell>
          <cell r="EA59">
            <v>0</v>
          </cell>
          <cell r="EB59">
            <v>0</v>
          </cell>
          <cell r="EC59">
            <v>0</v>
          </cell>
          <cell r="ED59">
            <v>5763820</v>
          </cell>
          <cell r="EG59">
            <v>28759</v>
          </cell>
          <cell r="EH59">
            <v>0</v>
          </cell>
          <cell r="EI59">
            <v>355490</v>
          </cell>
          <cell r="EJ59">
            <v>721928</v>
          </cell>
          <cell r="EK59">
            <v>0</v>
          </cell>
          <cell r="EL59">
            <v>0</v>
          </cell>
          <cell r="EM59">
            <v>14893</v>
          </cell>
          <cell r="EN59">
            <v>663746</v>
          </cell>
          <cell r="EO59">
            <v>370509</v>
          </cell>
          <cell r="EP59">
            <v>470625</v>
          </cell>
          <cell r="EQ59">
            <v>10727000</v>
          </cell>
          <cell r="EW59">
            <v>0</v>
          </cell>
          <cell r="FC59">
            <v>0</v>
          </cell>
          <cell r="FD59">
            <v>1515662</v>
          </cell>
          <cell r="FE59">
            <v>41</v>
          </cell>
          <cell r="FF59">
            <v>6</v>
          </cell>
          <cell r="FG59">
            <v>24.2</v>
          </cell>
          <cell r="FJ59">
            <v>5853726</v>
          </cell>
          <cell r="FL59">
            <v>1673</v>
          </cell>
          <cell r="FM59">
            <v>75</v>
          </cell>
          <cell r="FN59">
            <v>55</v>
          </cell>
          <cell r="FO59">
            <v>85</v>
          </cell>
          <cell r="FP59">
            <v>50</v>
          </cell>
          <cell r="FQ59">
            <v>0</v>
          </cell>
          <cell r="FS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878</v>
          </cell>
          <cell r="FY59">
            <v>0</v>
          </cell>
          <cell r="FZ59">
            <v>0</v>
          </cell>
          <cell r="GA59">
            <v>0</v>
          </cell>
          <cell r="GB59">
            <v>14031</v>
          </cell>
          <cell r="GC59">
            <v>0</v>
          </cell>
          <cell r="GD59">
            <v>648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W59">
            <v>0</v>
          </cell>
          <cell r="GX59">
            <v>391</v>
          </cell>
          <cell r="HA59">
            <v>0</v>
          </cell>
          <cell r="HB59">
            <v>43846</v>
          </cell>
          <cell r="HC59">
            <v>0</v>
          </cell>
          <cell r="HD59">
            <v>1235</v>
          </cell>
          <cell r="HE59">
            <v>0</v>
          </cell>
          <cell r="HF59">
            <v>13276</v>
          </cell>
          <cell r="HG59">
            <v>0</v>
          </cell>
          <cell r="HH59">
            <v>77473</v>
          </cell>
          <cell r="HI59">
            <v>0</v>
          </cell>
          <cell r="HJ59">
            <v>7584</v>
          </cell>
          <cell r="HK59">
            <v>0</v>
          </cell>
          <cell r="HL59">
            <v>3694</v>
          </cell>
          <cell r="HM59">
            <v>0</v>
          </cell>
          <cell r="HN59">
            <v>0</v>
          </cell>
          <cell r="HO59">
            <v>40580</v>
          </cell>
          <cell r="HQ59">
            <v>0</v>
          </cell>
          <cell r="HY59">
            <v>203634</v>
          </cell>
          <cell r="HZ59">
            <v>0</v>
          </cell>
          <cell r="IA59">
            <v>0</v>
          </cell>
          <cell r="IT59">
            <v>191440</v>
          </cell>
          <cell r="IU59">
            <v>0</v>
          </cell>
          <cell r="IW59">
            <v>191440</v>
          </cell>
          <cell r="IY59">
            <v>0</v>
          </cell>
          <cell r="IZ59">
            <v>0</v>
          </cell>
          <cell r="JE59">
            <v>0</v>
          </cell>
          <cell r="JF59">
            <v>0</v>
          </cell>
          <cell r="JG59">
            <v>0</v>
          </cell>
          <cell r="JH59">
            <v>0</v>
          </cell>
        </row>
        <row r="60"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48117553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G60">
            <v>0</v>
          </cell>
          <cell r="EH60">
            <v>0</v>
          </cell>
          <cell r="EI60">
            <v>299999</v>
          </cell>
          <cell r="EJ60">
            <v>665899</v>
          </cell>
          <cell r="EK60">
            <v>66838</v>
          </cell>
          <cell r="EL60">
            <v>0</v>
          </cell>
          <cell r="EM60">
            <v>-380566</v>
          </cell>
          <cell r="EN60">
            <v>98903</v>
          </cell>
          <cell r="EO60">
            <v>78877</v>
          </cell>
          <cell r="EP60">
            <v>327205</v>
          </cell>
          <cell r="EQ60">
            <v>6658864</v>
          </cell>
          <cell r="EW60">
            <v>0</v>
          </cell>
          <cell r="FC60">
            <v>72.3</v>
          </cell>
          <cell r="FD60">
            <v>0</v>
          </cell>
          <cell r="FE60">
            <v>27.6</v>
          </cell>
          <cell r="FF60">
            <v>14</v>
          </cell>
          <cell r="FG60">
            <v>12.9</v>
          </cell>
          <cell r="FJ60">
            <v>4545004</v>
          </cell>
          <cell r="FL60">
            <v>275</v>
          </cell>
          <cell r="FM60">
            <v>80</v>
          </cell>
          <cell r="FN60">
            <v>50</v>
          </cell>
          <cell r="FO60">
            <v>90</v>
          </cell>
          <cell r="FP60">
            <v>55</v>
          </cell>
          <cell r="FQ60">
            <v>263647</v>
          </cell>
          <cell r="FS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W60">
            <v>0</v>
          </cell>
          <cell r="GX60">
            <v>0</v>
          </cell>
          <cell r="HA60">
            <v>0</v>
          </cell>
          <cell r="HB60">
            <v>923</v>
          </cell>
          <cell r="HC60">
            <v>0</v>
          </cell>
          <cell r="HD60">
            <v>132</v>
          </cell>
          <cell r="HE60">
            <v>0</v>
          </cell>
          <cell r="HF60">
            <v>923</v>
          </cell>
          <cell r="HG60">
            <v>0</v>
          </cell>
          <cell r="HH60">
            <v>65650</v>
          </cell>
          <cell r="HI60">
            <v>0</v>
          </cell>
          <cell r="HJ60">
            <v>4614</v>
          </cell>
          <cell r="HK60">
            <v>0</v>
          </cell>
          <cell r="HL60">
            <v>14237</v>
          </cell>
          <cell r="HM60">
            <v>0</v>
          </cell>
          <cell r="HN60">
            <v>1055</v>
          </cell>
          <cell r="HO60">
            <v>42844</v>
          </cell>
          <cell r="HQ60">
            <v>0</v>
          </cell>
          <cell r="HY60">
            <v>131827</v>
          </cell>
          <cell r="HZ60">
            <v>0</v>
          </cell>
          <cell r="IA60">
            <v>0</v>
          </cell>
          <cell r="IT60">
            <v>122520</v>
          </cell>
          <cell r="IU60">
            <v>0</v>
          </cell>
          <cell r="IW60">
            <v>122520</v>
          </cell>
          <cell r="IY60">
            <v>0</v>
          </cell>
          <cell r="IZ60">
            <v>0</v>
          </cell>
          <cell r="JE60">
            <v>0</v>
          </cell>
          <cell r="JF60">
            <v>0</v>
          </cell>
          <cell r="JG60">
            <v>0</v>
          </cell>
          <cell r="JH60">
            <v>0</v>
          </cell>
        </row>
        <row r="61">
          <cell r="DM61">
            <v>0</v>
          </cell>
          <cell r="DN61">
            <v>0</v>
          </cell>
          <cell r="DO61">
            <v>0</v>
          </cell>
          <cell r="DP61">
            <v>2334686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G61">
            <v>85016</v>
          </cell>
          <cell r="EH61">
            <v>172339</v>
          </cell>
          <cell r="EI61">
            <v>2353</v>
          </cell>
          <cell r="EJ61">
            <v>47586</v>
          </cell>
          <cell r="EK61">
            <v>0</v>
          </cell>
          <cell r="EL61">
            <v>0</v>
          </cell>
          <cell r="EM61">
            <v>58223</v>
          </cell>
          <cell r="EN61">
            <v>9600</v>
          </cell>
          <cell r="EO61">
            <v>0</v>
          </cell>
          <cell r="EP61">
            <v>198076</v>
          </cell>
          <cell r="EQ61">
            <v>266986</v>
          </cell>
          <cell r="EW61">
            <v>0</v>
          </cell>
          <cell r="FC61">
            <v>4.0999999999999996</v>
          </cell>
          <cell r="FD61">
            <v>43510</v>
          </cell>
          <cell r="FE61">
            <v>3.5</v>
          </cell>
          <cell r="FF61">
            <v>32</v>
          </cell>
          <cell r="FG61">
            <v>3.5</v>
          </cell>
          <cell r="FJ61">
            <v>134951</v>
          </cell>
          <cell r="FL61">
            <v>63</v>
          </cell>
          <cell r="FM61">
            <v>68</v>
          </cell>
          <cell r="FN61">
            <v>40</v>
          </cell>
          <cell r="FO61">
            <v>72</v>
          </cell>
          <cell r="FP61">
            <v>37</v>
          </cell>
          <cell r="FQ61">
            <v>53532</v>
          </cell>
          <cell r="FS61">
            <v>5486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5058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W61">
            <v>0</v>
          </cell>
          <cell r="GX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428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0</v>
          </cell>
          <cell r="HL61">
            <v>0</v>
          </cell>
          <cell r="HM61">
            <v>0</v>
          </cell>
          <cell r="HN61">
            <v>0</v>
          </cell>
          <cell r="HO61">
            <v>0</v>
          </cell>
          <cell r="HQ61">
            <v>0</v>
          </cell>
          <cell r="HY61">
            <v>5457</v>
          </cell>
          <cell r="HZ61">
            <v>0</v>
          </cell>
          <cell r="IA61">
            <v>0</v>
          </cell>
          <cell r="IT61">
            <v>4200</v>
          </cell>
          <cell r="IU61">
            <v>0</v>
          </cell>
          <cell r="IW61">
            <v>4200</v>
          </cell>
          <cell r="IY61">
            <v>0</v>
          </cell>
          <cell r="IZ61">
            <v>0</v>
          </cell>
          <cell r="JE61">
            <v>0</v>
          </cell>
          <cell r="JF61">
            <v>0</v>
          </cell>
          <cell r="JG61">
            <v>0</v>
          </cell>
          <cell r="JH61">
            <v>0</v>
          </cell>
        </row>
        <row r="62">
          <cell r="AT62">
            <v>12849082</v>
          </cell>
          <cell r="BI62">
            <v>3326730</v>
          </cell>
          <cell r="BR62">
            <v>1662651</v>
          </cell>
          <cell r="FC62">
            <v>23.2</v>
          </cell>
          <cell r="FD62">
            <v>210395</v>
          </cell>
          <cell r="FE62">
            <v>24.747</v>
          </cell>
          <cell r="FF62">
            <v>35</v>
          </cell>
          <cell r="FG62">
            <v>15.445</v>
          </cell>
          <cell r="FJ62">
            <v>0</v>
          </cell>
          <cell r="FL62">
            <v>4551</v>
          </cell>
          <cell r="FM62">
            <v>71</v>
          </cell>
          <cell r="FN62">
            <v>36</v>
          </cell>
          <cell r="FO62">
            <v>73</v>
          </cell>
          <cell r="FP62">
            <v>35</v>
          </cell>
          <cell r="FQ62">
            <v>825000</v>
          </cell>
          <cell r="FS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17827</v>
          </cell>
          <cell r="GL62">
            <v>0</v>
          </cell>
          <cell r="GM62">
            <v>0</v>
          </cell>
          <cell r="GN62">
            <v>0</v>
          </cell>
          <cell r="GO62">
            <v>3860</v>
          </cell>
          <cell r="GP62">
            <v>0</v>
          </cell>
          <cell r="GQ62">
            <v>602</v>
          </cell>
          <cell r="GR62">
            <v>0</v>
          </cell>
          <cell r="GS62">
            <v>0</v>
          </cell>
          <cell r="GT62">
            <v>79</v>
          </cell>
          <cell r="GW62">
            <v>0</v>
          </cell>
          <cell r="GX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12338</v>
          </cell>
          <cell r="HF62">
            <v>0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L62">
            <v>0</v>
          </cell>
          <cell r="HM62">
            <v>0</v>
          </cell>
          <cell r="HN62">
            <v>0</v>
          </cell>
          <cell r="HO62">
            <v>0</v>
          </cell>
          <cell r="HQ62">
            <v>0</v>
          </cell>
          <cell r="HY62">
            <v>27356</v>
          </cell>
          <cell r="HZ62">
            <v>0</v>
          </cell>
          <cell r="IA62">
            <v>843</v>
          </cell>
          <cell r="IT62">
            <v>21361</v>
          </cell>
          <cell r="IU62">
            <v>0</v>
          </cell>
          <cell r="IW62">
            <v>21361</v>
          </cell>
          <cell r="IY62">
            <v>0</v>
          </cell>
          <cell r="IZ62">
            <v>0</v>
          </cell>
          <cell r="JE62">
            <v>0</v>
          </cell>
          <cell r="JF62">
            <v>0</v>
          </cell>
          <cell r="JG62">
            <v>0</v>
          </cell>
          <cell r="JH62">
            <v>0</v>
          </cell>
        </row>
        <row r="63">
          <cell r="AT63">
            <v>52137574</v>
          </cell>
          <cell r="BI63">
            <v>18785800</v>
          </cell>
          <cell r="BR63">
            <v>3733276</v>
          </cell>
          <cell r="FC63">
            <v>90</v>
          </cell>
          <cell r="FD63">
            <v>1264611</v>
          </cell>
          <cell r="FE63">
            <v>111.458</v>
          </cell>
          <cell r="FF63">
            <v>22.38</v>
          </cell>
          <cell r="FG63">
            <v>94.63</v>
          </cell>
          <cell r="FJ63">
            <v>4030167</v>
          </cell>
          <cell r="FL63">
            <v>7643</v>
          </cell>
          <cell r="FM63">
            <v>72</v>
          </cell>
          <cell r="FN63">
            <v>39</v>
          </cell>
          <cell r="FO63">
            <v>71</v>
          </cell>
          <cell r="FP63">
            <v>36</v>
          </cell>
          <cell r="FQ63">
            <v>753000</v>
          </cell>
          <cell r="FS63">
            <v>0</v>
          </cell>
          <cell r="FU63">
            <v>1738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5194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52602</v>
          </cell>
          <cell r="GT63">
            <v>0</v>
          </cell>
          <cell r="GW63">
            <v>0</v>
          </cell>
          <cell r="GX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108612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Q63">
            <v>0</v>
          </cell>
          <cell r="HY63">
            <v>167282</v>
          </cell>
          <cell r="HZ63">
            <v>0</v>
          </cell>
          <cell r="IA63">
            <v>0</v>
          </cell>
          <cell r="IT63">
            <v>132229</v>
          </cell>
          <cell r="IU63">
            <v>0</v>
          </cell>
          <cell r="IW63">
            <v>132229</v>
          </cell>
          <cell r="IY63">
            <v>0</v>
          </cell>
          <cell r="IZ63">
            <v>0</v>
          </cell>
          <cell r="JE63">
            <v>0</v>
          </cell>
          <cell r="JF63">
            <v>0</v>
          </cell>
          <cell r="JG63">
            <v>0</v>
          </cell>
          <cell r="JH63">
            <v>0</v>
          </cell>
        </row>
        <row r="64">
          <cell r="AT64">
            <v>42842109</v>
          </cell>
          <cell r="BI64">
            <v>5334000</v>
          </cell>
          <cell r="BR64">
            <v>3179609</v>
          </cell>
          <cell r="FC64">
            <v>98.93</v>
          </cell>
          <cell r="FD64">
            <v>907037</v>
          </cell>
          <cell r="FE64">
            <v>28.994</v>
          </cell>
          <cell r="FF64">
            <v>20.56</v>
          </cell>
          <cell r="FG64">
            <v>8.08</v>
          </cell>
          <cell r="FJ64">
            <v>0</v>
          </cell>
          <cell r="FL64">
            <v>675</v>
          </cell>
          <cell r="FM64">
            <v>79.3</v>
          </cell>
          <cell r="FN64">
            <v>50.1</v>
          </cell>
          <cell r="FO64">
            <v>84.7</v>
          </cell>
          <cell r="FP64">
            <v>49.6</v>
          </cell>
          <cell r="FQ64">
            <v>260340</v>
          </cell>
          <cell r="FS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W64">
            <v>0</v>
          </cell>
          <cell r="GX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Q64">
            <v>0</v>
          </cell>
          <cell r="HY64">
            <v>105681.7</v>
          </cell>
          <cell r="HZ64">
            <v>0</v>
          </cell>
          <cell r="IA64">
            <v>0</v>
          </cell>
          <cell r="IT64">
            <v>95643.6</v>
          </cell>
          <cell r="IU64">
            <v>0</v>
          </cell>
          <cell r="IW64">
            <v>95643.6</v>
          </cell>
          <cell r="IY64">
            <v>0</v>
          </cell>
          <cell r="IZ64">
            <v>0</v>
          </cell>
          <cell r="JE64">
            <v>0</v>
          </cell>
          <cell r="JF64">
            <v>0</v>
          </cell>
          <cell r="JG64">
            <v>0</v>
          </cell>
          <cell r="JH64">
            <v>0</v>
          </cell>
        </row>
        <row r="65">
          <cell r="AT65">
            <v>6542224</v>
          </cell>
          <cell r="BI65">
            <v>784635</v>
          </cell>
          <cell r="BR65">
            <v>1087121</v>
          </cell>
          <cell r="FC65">
            <v>21</v>
          </cell>
          <cell r="FD65">
            <v>148643</v>
          </cell>
          <cell r="FE65">
            <v>13.5</v>
          </cell>
          <cell r="FF65">
            <v>0</v>
          </cell>
          <cell r="FG65">
            <v>11.5</v>
          </cell>
          <cell r="FJ65">
            <v>0</v>
          </cell>
          <cell r="FL65">
            <v>0</v>
          </cell>
          <cell r="FM65">
            <v>77</v>
          </cell>
          <cell r="FN65">
            <v>42</v>
          </cell>
          <cell r="FO65">
            <v>77</v>
          </cell>
          <cell r="FP65">
            <v>38</v>
          </cell>
          <cell r="FQ65">
            <v>329000</v>
          </cell>
          <cell r="FS65">
            <v>22600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22600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W65">
            <v>0</v>
          </cell>
          <cell r="GX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Q65">
            <v>0</v>
          </cell>
          <cell r="HY65">
            <v>22600</v>
          </cell>
          <cell r="HZ65">
            <v>0</v>
          </cell>
          <cell r="IA65">
            <v>0</v>
          </cell>
          <cell r="IT65">
            <v>15161.652</v>
          </cell>
          <cell r="IU65">
            <v>0</v>
          </cell>
          <cell r="IW65">
            <v>15161.652</v>
          </cell>
          <cell r="IY65">
            <v>0</v>
          </cell>
          <cell r="IZ65">
            <v>0</v>
          </cell>
          <cell r="JE65">
            <v>0</v>
          </cell>
          <cell r="JF65">
            <v>0</v>
          </cell>
          <cell r="JG65">
            <v>0</v>
          </cell>
          <cell r="JH65">
            <v>0</v>
          </cell>
        </row>
        <row r="66">
          <cell r="GW66">
            <v>0</v>
          </cell>
          <cell r="IA66">
            <v>0</v>
          </cell>
        </row>
        <row r="67">
          <cell r="DM67">
            <v>0</v>
          </cell>
          <cell r="DN67">
            <v>2466306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35756156</v>
          </cell>
          <cell r="DZ67">
            <v>19901991</v>
          </cell>
          <cell r="EA67">
            <v>9349699</v>
          </cell>
          <cell r="EB67">
            <v>3095184</v>
          </cell>
          <cell r="EC67">
            <v>0</v>
          </cell>
          <cell r="ED67">
            <v>0</v>
          </cell>
          <cell r="EG67">
            <v>1267020</v>
          </cell>
          <cell r="EH67">
            <v>2234145</v>
          </cell>
          <cell r="EI67">
            <v>137721</v>
          </cell>
          <cell r="EJ67">
            <v>2510455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3375631</v>
          </cell>
          <cell r="EP67">
            <v>0</v>
          </cell>
          <cell r="EQ67">
            <v>28803000</v>
          </cell>
          <cell r="EW67">
            <v>0</v>
          </cell>
          <cell r="FC67">
            <v>134</v>
          </cell>
          <cell r="FD67">
            <v>1744047</v>
          </cell>
          <cell r="FE67">
            <v>120</v>
          </cell>
          <cell r="FF67">
            <v>21</v>
          </cell>
          <cell r="FG67">
            <v>99</v>
          </cell>
          <cell r="FJ67">
            <v>5320714</v>
          </cell>
          <cell r="FL67">
            <v>15746</v>
          </cell>
          <cell r="FM67">
            <v>84</v>
          </cell>
          <cell r="FN67">
            <v>45</v>
          </cell>
          <cell r="FO67">
            <v>84</v>
          </cell>
          <cell r="FP67">
            <v>45</v>
          </cell>
          <cell r="FQ67">
            <v>227617</v>
          </cell>
          <cell r="FS67">
            <v>0</v>
          </cell>
          <cell r="FU67">
            <v>0</v>
          </cell>
          <cell r="FV67">
            <v>4383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15985</v>
          </cell>
          <cell r="GI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15084</v>
          </cell>
          <cell r="GW67">
            <v>0</v>
          </cell>
          <cell r="GX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G67">
            <v>0</v>
          </cell>
          <cell r="HH67">
            <v>0</v>
          </cell>
          <cell r="HI67">
            <v>0</v>
          </cell>
          <cell r="HJ67">
            <v>0</v>
          </cell>
          <cell r="HK67">
            <v>0</v>
          </cell>
          <cell r="HL67">
            <v>0</v>
          </cell>
          <cell r="HM67">
            <v>0</v>
          </cell>
          <cell r="HN67">
            <v>0</v>
          </cell>
          <cell r="HO67">
            <v>207423</v>
          </cell>
          <cell r="HQ67">
            <v>0</v>
          </cell>
          <cell r="HY67">
            <v>242875</v>
          </cell>
          <cell r="HZ67">
            <v>0</v>
          </cell>
          <cell r="IA67">
            <v>0</v>
          </cell>
          <cell r="IT67">
            <v>164407</v>
          </cell>
          <cell r="IU67">
            <v>4992224</v>
          </cell>
          <cell r="IW67">
            <v>367590.51679999998</v>
          </cell>
          <cell r="IY67">
            <v>0</v>
          </cell>
          <cell r="IZ67">
            <v>0</v>
          </cell>
          <cell r="JE67">
            <v>0</v>
          </cell>
          <cell r="JF67">
            <v>0</v>
          </cell>
          <cell r="JG67">
            <v>0</v>
          </cell>
          <cell r="JH67">
            <v>0</v>
          </cell>
        </row>
        <row r="68">
          <cell r="AT68">
            <v>6212878</v>
          </cell>
          <cell r="BI68">
            <v>1833157</v>
          </cell>
          <cell r="BR68">
            <v>1364673</v>
          </cell>
          <cell r="FC68">
            <v>7.3</v>
          </cell>
          <cell r="FD68">
            <v>85395</v>
          </cell>
          <cell r="FE68">
            <v>17</v>
          </cell>
          <cell r="FF68">
            <v>21</v>
          </cell>
          <cell r="FG68">
            <v>10</v>
          </cell>
          <cell r="FJ68">
            <v>327279</v>
          </cell>
          <cell r="FL68">
            <v>133</v>
          </cell>
          <cell r="FM68">
            <v>65</v>
          </cell>
          <cell r="FN68">
            <v>38</v>
          </cell>
          <cell r="FO68">
            <v>74</v>
          </cell>
          <cell r="FP68">
            <v>38</v>
          </cell>
          <cell r="FQ68">
            <v>138738</v>
          </cell>
          <cell r="FS68">
            <v>13734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W68">
            <v>0</v>
          </cell>
          <cell r="GX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G68">
            <v>0</v>
          </cell>
          <cell r="HH68">
            <v>0</v>
          </cell>
          <cell r="HI68">
            <v>0</v>
          </cell>
          <cell r="HJ68">
            <v>0</v>
          </cell>
          <cell r="HK68">
            <v>0</v>
          </cell>
          <cell r="HL68">
            <v>0</v>
          </cell>
          <cell r="HM68">
            <v>0</v>
          </cell>
          <cell r="HN68">
            <v>0</v>
          </cell>
          <cell r="HO68">
            <v>0</v>
          </cell>
          <cell r="HQ68">
            <v>0</v>
          </cell>
          <cell r="HY68">
            <v>13435</v>
          </cell>
          <cell r="HZ68">
            <v>0</v>
          </cell>
          <cell r="IA68">
            <v>515</v>
          </cell>
          <cell r="IT68">
            <v>8219</v>
          </cell>
          <cell r="IU68">
            <v>0</v>
          </cell>
          <cell r="IW68">
            <v>8219</v>
          </cell>
          <cell r="IY68">
            <v>0</v>
          </cell>
          <cell r="IZ68">
            <v>0</v>
          </cell>
          <cell r="JE68">
            <v>0</v>
          </cell>
          <cell r="JF68">
            <v>0</v>
          </cell>
          <cell r="JG68">
            <v>0</v>
          </cell>
          <cell r="JH68">
            <v>0</v>
          </cell>
        </row>
        <row r="69">
          <cell r="AT69">
            <v>5958396</v>
          </cell>
          <cell r="BI69">
            <v>917077</v>
          </cell>
          <cell r="BR69">
            <v>623278</v>
          </cell>
          <cell r="FC69">
            <v>6.1</v>
          </cell>
          <cell r="FD69">
            <v>132446</v>
          </cell>
          <cell r="FE69">
            <v>14.98</v>
          </cell>
          <cell r="FF69">
            <v>0</v>
          </cell>
          <cell r="FG69">
            <v>11.948</v>
          </cell>
          <cell r="FJ69">
            <v>424163</v>
          </cell>
          <cell r="FL69">
            <v>813</v>
          </cell>
          <cell r="FM69">
            <v>70</v>
          </cell>
          <cell r="FN69">
            <v>35</v>
          </cell>
          <cell r="FO69">
            <v>75</v>
          </cell>
          <cell r="FP69">
            <v>35</v>
          </cell>
          <cell r="FQ69">
            <v>219600</v>
          </cell>
          <cell r="FS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15175</v>
          </cell>
          <cell r="GH69">
            <v>0</v>
          </cell>
          <cell r="GI69">
            <v>0</v>
          </cell>
          <cell r="GJ69">
            <v>0</v>
          </cell>
          <cell r="GK69">
            <v>3473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W69">
            <v>0</v>
          </cell>
          <cell r="GX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G69">
            <v>0</v>
          </cell>
          <cell r="HH69">
            <v>0</v>
          </cell>
          <cell r="HI69">
            <v>0</v>
          </cell>
          <cell r="HJ69">
            <v>0</v>
          </cell>
          <cell r="HK69">
            <v>0</v>
          </cell>
          <cell r="HL69">
            <v>0</v>
          </cell>
          <cell r="HM69">
            <v>0</v>
          </cell>
          <cell r="HN69">
            <v>0</v>
          </cell>
          <cell r="HO69">
            <v>0</v>
          </cell>
          <cell r="HQ69">
            <v>0</v>
          </cell>
          <cell r="HY69">
            <v>18648</v>
          </cell>
          <cell r="HZ69">
            <v>0</v>
          </cell>
          <cell r="IA69">
            <v>0</v>
          </cell>
          <cell r="IT69">
            <v>14139</v>
          </cell>
          <cell r="IU69">
            <v>0</v>
          </cell>
          <cell r="IW69">
            <v>14139</v>
          </cell>
          <cell r="IY69">
            <v>0</v>
          </cell>
          <cell r="IZ69">
            <v>0</v>
          </cell>
          <cell r="JE69">
            <v>0</v>
          </cell>
          <cell r="JF69">
            <v>0</v>
          </cell>
          <cell r="JG69">
            <v>0</v>
          </cell>
          <cell r="JH69">
            <v>0</v>
          </cell>
        </row>
        <row r="70">
          <cell r="AT70">
            <v>41854422</v>
          </cell>
          <cell r="BI70">
            <v>11076778</v>
          </cell>
          <cell r="BR70">
            <v>4499719</v>
          </cell>
          <cell r="FC70">
            <v>72</v>
          </cell>
          <cell r="FD70">
            <v>1261041</v>
          </cell>
          <cell r="FE70">
            <v>56.9</v>
          </cell>
          <cell r="FF70">
            <v>0</v>
          </cell>
          <cell r="FG70">
            <v>59.451000000000001</v>
          </cell>
          <cell r="FJ70">
            <v>0</v>
          </cell>
          <cell r="FL70">
            <v>0</v>
          </cell>
          <cell r="FM70">
            <v>64</v>
          </cell>
          <cell r="FN70">
            <v>42</v>
          </cell>
          <cell r="FO70">
            <v>76</v>
          </cell>
          <cell r="FP70">
            <v>37</v>
          </cell>
          <cell r="FQ70">
            <v>3205000</v>
          </cell>
          <cell r="FS70">
            <v>159747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10130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149548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W70">
            <v>0</v>
          </cell>
          <cell r="GX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60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Q70">
            <v>0</v>
          </cell>
          <cell r="HY70">
            <v>159747</v>
          </cell>
          <cell r="HZ70">
            <v>0</v>
          </cell>
          <cell r="IA70">
            <v>44.9</v>
          </cell>
          <cell r="IT70">
            <v>132070</v>
          </cell>
          <cell r="IU70">
            <v>0</v>
          </cell>
          <cell r="IW70">
            <v>132070</v>
          </cell>
          <cell r="IY70">
            <v>0</v>
          </cell>
          <cell r="IZ70">
            <v>0</v>
          </cell>
          <cell r="JE70">
            <v>0</v>
          </cell>
          <cell r="JF70">
            <v>0</v>
          </cell>
          <cell r="JG70">
            <v>0</v>
          </cell>
          <cell r="JH70">
            <v>0</v>
          </cell>
        </row>
        <row r="71">
          <cell r="AT71">
            <v>15212260</v>
          </cell>
          <cell r="BI71">
            <v>7527192</v>
          </cell>
          <cell r="BR71">
            <v>1610434</v>
          </cell>
          <cell r="FC71">
            <v>35.6</v>
          </cell>
          <cell r="FD71">
            <v>547277</v>
          </cell>
          <cell r="FE71">
            <v>58.4</v>
          </cell>
          <cell r="FF71">
            <v>21.08</v>
          </cell>
          <cell r="FG71">
            <v>38</v>
          </cell>
          <cell r="FJ71">
            <v>0</v>
          </cell>
          <cell r="FL71">
            <v>8058</v>
          </cell>
          <cell r="FM71">
            <v>65</v>
          </cell>
          <cell r="FN71">
            <v>45</v>
          </cell>
          <cell r="FO71">
            <v>75</v>
          </cell>
          <cell r="FP71">
            <v>39</v>
          </cell>
          <cell r="FQ71">
            <v>1495000</v>
          </cell>
          <cell r="FS71">
            <v>74330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138</v>
          </cell>
          <cell r="GB71">
            <v>0</v>
          </cell>
          <cell r="GC71">
            <v>149</v>
          </cell>
          <cell r="GD71">
            <v>0</v>
          </cell>
          <cell r="GE71">
            <v>74043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W71">
            <v>0</v>
          </cell>
          <cell r="GX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G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0</v>
          </cell>
          <cell r="HM71">
            <v>0</v>
          </cell>
          <cell r="HN71">
            <v>0</v>
          </cell>
          <cell r="HO71">
            <v>0</v>
          </cell>
          <cell r="HQ71">
            <v>0</v>
          </cell>
          <cell r="HY71">
            <v>74215</v>
          </cell>
          <cell r="HZ71">
            <v>0</v>
          </cell>
          <cell r="IA71">
            <v>0</v>
          </cell>
          <cell r="IT71">
            <v>58355</v>
          </cell>
          <cell r="IU71">
            <v>0</v>
          </cell>
          <cell r="IW71">
            <v>58355</v>
          </cell>
          <cell r="IY71">
            <v>0</v>
          </cell>
          <cell r="IZ71">
            <v>0</v>
          </cell>
          <cell r="JE71">
            <v>0</v>
          </cell>
          <cell r="JF71">
            <v>0</v>
          </cell>
          <cell r="JG71">
            <v>0</v>
          </cell>
          <cell r="JH71">
            <v>0</v>
          </cell>
        </row>
        <row r="72">
          <cell r="AT72">
            <v>13881371</v>
          </cell>
          <cell r="BI72">
            <v>11668360</v>
          </cell>
          <cell r="BR72">
            <v>2427582</v>
          </cell>
          <cell r="FC72">
            <v>30</v>
          </cell>
          <cell r="FD72">
            <v>481753</v>
          </cell>
          <cell r="FE72">
            <v>39.895000000000003</v>
          </cell>
          <cell r="FF72">
            <v>35</v>
          </cell>
          <cell r="FG72">
            <v>43.097000000000001</v>
          </cell>
          <cell r="FJ72">
            <v>1498317</v>
          </cell>
          <cell r="FL72">
            <v>4008</v>
          </cell>
          <cell r="FM72">
            <v>65.099999999999994</v>
          </cell>
          <cell r="FN72">
            <v>38.200000000000003</v>
          </cell>
          <cell r="FO72">
            <v>67</v>
          </cell>
          <cell r="FP72">
            <v>33.9</v>
          </cell>
          <cell r="FQ72">
            <v>1210000</v>
          </cell>
          <cell r="FS72">
            <v>67701</v>
          </cell>
          <cell r="FU72">
            <v>4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58908</v>
          </cell>
          <cell r="GH72">
            <v>0</v>
          </cell>
          <cell r="GI72">
            <v>0</v>
          </cell>
          <cell r="GJ72">
            <v>0</v>
          </cell>
          <cell r="GK72">
            <v>8789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W72">
            <v>0</v>
          </cell>
          <cell r="GX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G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0</v>
          </cell>
          <cell r="HM72">
            <v>0</v>
          </cell>
          <cell r="HN72">
            <v>0</v>
          </cell>
          <cell r="HO72">
            <v>0</v>
          </cell>
          <cell r="HQ72">
            <v>0</v>
          </cell>
          <cell r="HY72">
            <v>65726</v>
          </cell>
          <cell r="HZ72">
            <v>0</v>
          </cell>
          <cell r="IA72">
            <v>0</v>
          </cell>
          <cell r="IT72">
            <v>54132.86</v>
          </cell>
          <cell r="IU72">
            <v>0</v>
          </cell>
          <cell r="IW72">
            <v>54132.86</v>
          </cell>
          <cell r="IY72">
            <v>0</v>
          </cell>
          <cell r="IZ72">
            <v>0</v>
          </cell>
          <cell r="JE72">
            <v>0</v>
          </cell>
          <cell r="JF72">
            <v>0</v>
          </cell>
          <cell r="JG72">
            <v>0</v>
          </cell>
          <cell r="JH72">
            <v>0</v>
          </cell>
        </row>
        <row r="73">
          <cell r="AT73">
            <v>6740549</v>
          </cell>
          <cell r="BI73">
            <v>3696266</v>
          </cell>
          <cell r="BR73">
            <v>1232917</v>
          </cell>
          <cell r="FC73">
            <v>20</v>
          </cell>
          <cell r="FD73">
            <v>199907</v>
          </cell>
          <cell r="FE73">
            <v>23.73</v>
          </cell>
          <cell r="FF73">
            <v>19.18</v>
          </cell>
          <cell r="FG73">
            <v>17.11</v>
          </cell>
          <cell r="FJ73">
            <v>621006</v>
          </cell>
          <cell r="FL73">
            <v>761</v>
          </cell>
          <cell r="FM73">
            <v>70</v>
          </cell>
          <cell r="FN73">
            <v>38</v>
          </cell>
          <cell r="FO73">
            <v>71</v>
          </cell>
          <cell r="FP73">
            <v>34</v>
          </cell>
          <cell r="FQ73">
            <v>387184</v>
          </cell>
          <cell r="FS73">
            <v>27864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9186</v>
          </cell>
          <cell r="GF73">
            <v>0</v>
          </cell>
          <cell r="GG73">
            <v>13841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4814</v>
          </cell>
          <cell r="GW73">
            <v>0</v>
          </cell>
          <cell r="GX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G73">
            <v>0</v>
          </cell>
          <cell r="HH73">
            <v>0</v>
          </cell>
          <cell r="HI73">
            <v>0</v>
          </cell>
          <cell r="HJ73">
            <v>0</v>
          </cell>
          <cell r="HK73">
            <v>0</v>
          </cell>
          <cell r="HL73">
            <v>0</v>
          </cell>
          <cell r="HM73">
            <v>0</v>
          </cell>
          <cell r="HN73">
            <v>0</v>
          </cell>
          <cell r="HO73">
            <v>0</v>
          </cell>
          <cell r="HQ73">
            <v>0</v>
          </cell>
          <cell r="HY73">
            <v>27864</v>
          </cell>
          <cell r="HZ73">
            <v>0</v>
          </cell>
          <cell r="IA73">
            <v>0</v>
          </cell>
          <cell r="IT73">
            <v>21145</v>
          </cell>
          <cell r="IU73">
            <v>0</v>
          </cell>
          <cell r="IW73">
            <v>21145</v>
          </cell>
          <cell r="IY73">
            <v>0</v>
          </cell>
          <cell r="IZ73">
            <v>0</v>
          </cell>
          <cell r="JE73">
            <v>0</v>
          </cell>
          <cell r="JF73">
            <v>0</v>
          </cell>
          <cell r="JG73">
            <v>0</v>
          </cell>
          <cell r="JH73">
            <v>0</v>
          </cell>
        </row>
        <row r="74">
          <cell r="AT74">
            <v>4759366</v>
          </cell>
          <cell r="BI74">
            <v>720973</v>
          </cell>
          <cell r="BR74">
            <v>1399257</v>
          </cell>
          <cell r="FC74">
            <v>8</v>
          </cell>
          <cell r="FD74">
            <v>0</v>
          </cell>
          <cell r="FE74">
            <v>25</v>
          </cell>
          <cell r="FF74">
            <v>25</v>
          </cell>
          <cell r="FG74">
            <v>25</v>
          </cell>
          <cell r="FJ74">
            <v>0</v>
          </cell>
          <cell r="FL74">
            <v>810</v>
          </cell>
          <cell r="FM74">
            <v>74</v>
          </cell>
          <cell r="FN74">
            <v>42</v>
          </cell>
          <cell r="FO74">
            <v>81</v>
          </cell>
          <cell r="FP74">
            <v>37</v>
          </cell>
          <cell r="FQ74">
            <v>133719</v>
          </cell>
          <cell r="FS74">
            <v>10875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W74">
            <v>0</v>
          </cell>
          <cell r="GX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7151</v>
          </cell>
          <cell r="HF74">
            <v>0</v>
          </cell>
          <cell r="HG74">
            <v>3724</v>
          </cell>
          <cell r="HH74">
            <v>0</v>
          </cell>
          <cell r="HI74">
            <v>0</v>
          </cell>
          <cell r="HJ74">
            <v>0</v>
          </cell>
          <cell r="HK74">
            <v>0</v>
          </cell>
          <cell r="HL74">
            <v>0</v>
          </cell>
          <cell r="HM74">
            <v>0</v>
          </cell>
          <cell r="HN74">
            <v>0</v>
          </cell>
          <cell r="HO74">
            <v>0</v>
          </cell>
          <cell r="HQ74">
            <v>0</v>
          </cell>
          <cell r="HY74">
            <v>10477</v>
          </cell>
          <cell r="HZ74">
            <v>0</v>
          </cell>
          <cell r="IA74">
            <v>478.1</v>
          </cell>
          <cell r="IT74">
            <v>6870</v>
          </cell>
          <cell r="IU74">
            <v>0</v>
          </cell>
          <cell r="IW74">
            <v>6870</v>
          </cell>
          <cell r="IY74">
            <v>0</v>
          </cell>
          <cell r="IZ74">
            <v>0</v>
          </cell>
          <cell r="JE74">
            <v>0</v>
          </cell>
          <cell r="JF74">
            <v>0</v>
          </cell>
          <cell r="JG74">
            <v>0</v>
          </cell>
          <cell r="JH74">
            <v>0</v>
          </cell>
        </row>
        <row r="75">
          <cell r="DM75">
            <v>123907</v>
          </cell>
          <cell r="DN75">
            <v>0</v>
          </cell>
          <cell r="DO75">
            <v>0</v>
          </cell>
          <cell r="DP75">
            <v>712422</v>
          </cell>
          <cell r="DQ75">
            <v>3788</v>
          </cell>
          <cell r="DR75">
            <v>0</v>
          </cell>
          <cell r="DS75">
            <v>7015980</v>
          </cell>
          <cell r="DT75">
            <v>0</v>
          </cell>
          <cell r="DU75">
            <v>0</v>
          </cell>
          <cell r="DV75">
            <v>17364106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3789346</v>
          </cell>
          <cell r="EG75">
            <v>4057007</v>
          </cell>
          <cell r="EH75">
            <v>694857</v>
          </cell>
          <cell r="EI75">
            <v>3237910</v>
          </cell>
          <cell r="EJ75">
            <v>997902</v>
          </cell>
          <cell r="EK75">
            <v>17379</v>
          </cell>
          <cell r="EL75">
            <v>0</v>
          </cell>
          <cell r="EM75">
            <v>790758</v>
          </cell>
          <cell r="EN75">
            <v>545712</v>
          </cell>
          <cell r="EO75">
            <v>0</v>
          </cell>
          <cell r="EP75">
            <v>1258235</v>
          </cell>
          <cell r="EQ75">
            <v>11561112</v>
          </cell>
          <cell r="EW75">
            <v>0</v>
          </cell>
          <cell r="FC75">
            <v>95</v>
          </cell>
          <cell r="FD75">
            <v>830922</v>
          </cell>
          <cell r="FE75">
            <v>126</v>
          </cell>
          <cell r="FF75">
            <v>30</v>
          </cell>
          <cell r="FG75">
            <v>67</v>
          </cell>
          <cell r="FJ75">
            <v>0</v>
          </cell>
          <cell r="FL75">
            <v>4500</v>
          </cell>
          <cell r="FM75">
            <v>65</v>
          </cell>
          <cell r="FN75">
            <v>42</v>
          </cell>
          <cell r="FO75">
            <v>75</v>
          </cell>
          <cell r="FP75">
            <v>40</v>
          </cell>
          <cell r="FQ75">
            <v>0</v>
          </cell>
          <cell r="FS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15</v>
          </cell>
          <cell r="GD75">
            <v>0</v>
          </cell>
          <cell r="GE75">
            <v>0</v>
          </cell>
          <cell r="GF75">
            <v>0</v>
          </cell>
          <cell r="GG75">
            <v>2773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W75">
            <v>0</v>
          </cell>
          <cell r="GX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G75">
            <v>0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Q75">
            <v>0</v>
          </cell>
          <cell r="HY75">
            <v>145000</v>
          </cell>
          <cell r="HZ75">
            <v>0</v>
          </cell>
          <cell r="IA75">
            <v>0</v>
          </cell>
          <cell r="IT75">
            <v>111710</v>
          </cell>
          <cell r="IU75">
            <v>0</v>
          </cell>
          <cell r="IW75">
            <v>111710</v>
          </cell>
          <cell r="IY75">
            <v>0</v>
          </cell>
          <cell r="IZ75">
            <v>0</v>
          </cell>
          <cell r="JE75">
            <v>0</v>
          </cell>
          <cell r="JF75">
            <v>0</v>
          </cell>
          <cell r="JG75">
            <v>0</v>
          </cell>
          <cell r="JH75">
            <v>0</v>
          </cell>
        </row>
        <row r="76">
          <cell r="AT76">
            <v>5296216</v>
          </cell>
          <cell r="BI76">
            <v>615813</v>
          </cell>
          <cell r="BR76">
            <v>553222</v>
          </cell>
          <cell r="FC76">
            <v>4.9000000000000004</v>
          </cell>
          <cell r="FD76">
            <v>68451</v>
          </cell>
          <cell r="FE76">
            <v>7.7</v>
          </cell>
          <cell r="FF76">
            <v>0</v>
          </cell>
          <cell r="FG76">
            <v>7</v>
          </cell>
          <cell r="FJ76">
            <v>265000</v>
          </cell>
          <cell r="FL76">
            <v>793</v>
          </cell>
          <cell r="FM76">
            <v>73</v>
          </cell>
          <cell r="FN76">
            <v>40</v>
          </cell>
          <cell r="FO76">
            <v>73</v>
          </cell>
          <cell r="FP76">
            <v>36</v>
          </cell>
          <cell r="FQ76">
            <v>107757</v>
          </cell>
          <cell r="FS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W76">
            <v>0</v>
          </cell>
          <cell r="GX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Q76">
            <v>0</v>
          </cell>
          <cell r="HY76">
            <v>9828</v>
          </cell>
          <cell r="HZ76">
            <v>0</v>
          </cell>
          <cell r="IA76">
            <v>421</v>
          </cell>
          <cell r="IT76">
            <v>7166</v>
          </cell>
          <cell r="IU76">
            <v>0</v>
          </cell>
          <cell r="IW76">
            <v>7166</v>
          </cell>
          <cell r="IY76">
            <v>0</v>
          </cell>
          <cell r="IZ76">
            <v>0</v>
          </cell>
          <cell r="JE76">
            <v>0</v>
          </cell>
          <cell r="JF76">
            <v>0</v>
          </cell>
          <cell r="JG76">
            <v>0</v>
          </cell>
          <cell r="JH76">
            <v>0</v>
          </cell>
        </row>
        <row r="77">
          <cell r="DM77">
            <v>0</v>
          </cell>
          <cell r="DN77">
            <v>34006</v>
          </cell>
          <cell r="DO77">
            <v>0</v>
          </cell>
          <cell r="DP77">
            <v>29181</v>
          </cell>
          <cell r="DQ77">
            <v>0</v>
          </cell>
          <cell r="DR77">
            <v>0</v>
          </cell>
          <cell r="DS77">
            <v>3741255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1340822</v>
          </cell>
          <cell r="EC77">
            <v>0</v>
          </cell>
          <cell r="ED77">
            <v>0</v>
          </cell>
          <cell r="EG77">
            <v>706815</v>
          </cell>
          <cell r="EH77">
            <v>72678</v>
          </cell>
          <cell r="EI77">
            <v>492606</v>
          </cell>
          <cell r="EJ77">
            <v>460226</v>
          </cell>
          <cell r="EK77">
            <v>75008</v>
          </cell>
          <cell r="EL77">
            <v>0</v>
          </cell>
          <cell r="EM77">
            <v>265316</v>
          </cell>
          <cell r="EN77">
            <v>46060</v>
          </cell>
          <cell r="EO77">
            <v>392872</v>
          </cell>
          <cell r="EP77">
            <v>292492</v>
          </cell>
          <cell r="EQ77">
            <v>4311349</v>
          </cell>
          <cell r="EW77">
            <v>0</v>
          </cell>
          <cell r="FC77">
            <v>38</v>
          </cell>
          <cell r="FD77">
            <v>165000</v>
          </cell>
          <cell r="FE77">
            <v>26</v>
          </cell>
          <cell r="FF77">
            <v>32</v>
          </cell>
          <cell r="FG77">
            <v>18</v>
          </cell>
          <cell r="FJ77">
            <v>924006</v>
          </cell>
          <cell r="FL77">
            <v>1730</v>
          </cell>
          <cell r="FM77">
            <v>68</v>
          </cell>
          <cell r="FN77">
            <v>43</v>
          </cell>
          <cell r="FO77">
            <v>70</v>
          </cell>
          <cell r="FP77">
            <v>38</v>
          </cell>
          <cell r="FQ77">
            <v>0</v>
          </cell>
          <cell r="FS77">
            <v>32346</v>
          </cell>
          <cell r="FU77">
            <v>0</v>
          </cell>
          <cell r="FV77">
            <v>49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14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22376.2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191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9716.1</v>
          </cell>
          <cell r="GW77">
            <v>0</v>
          </cell>
          <cell r="GX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Q77">
            <v>0</v>
          </cell>
          <cell r="HY77">
            <v>32092.3</v>
          </cell>
          <cell r="HZ77">
            <v>0</v>
          </cell>
          <cell r="IA77">
            <v>0</v>
          </cell>
          <cell r="IT77">
            <v>24360</v>
          </cell>
          <cell r="IU77">
            <v>0</v>
          </cell>
          <cell r="IW77">
            <v>24360</v>
          </cell>
          <cell r="IY77">
            <v>0</v>
          </cell>
          <cell r="IZ77">
            <v>0</v>
          </cell>
          <cell r="JE77">
            <v>0</v>
          </cell>
          <cell r="JF77">
            <v>0</v>
          </cell>
          <cell r="JG77">
            <v>0</v>
          </cell>
          <cell r="JH77">
            <v>0</v>
          </cell>
        </row>
        <row r="78"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W78">
            <v>0</v>
          </cell>
          <cell r="FC78">
            <v>8</v>
          </cell>
          <cell r="FD78">
            <v>115442</v>
          </cell>
          <cell r="FE78">
            <v>12.92</v>
          </cell>
          <cell r="FF78">
            <v>24</v>
          </cell>
          <cell r="FG78">
            <v>15.89</v>
          </cell>
          <cell r="FJ78">
            <v>535742</v>
          </cell>
          <cell r="FL78">
            <v>1320</v>
          </cell>
          <cell r="FM78">
            <v>67</v>
          </cell>
          <cell r="FN78">
            <v>43</v>
          </cell>
          <cell r="FO78">
            <v>72</v>
          </cell>
          <cell r="FP78">
            <v>40</v>
          </cell>
          <cell r="FQ78">
            <v>620951</v>
          </cell>
          <cell r="FS78">
            <v>18546</v>
          </cell>
          <cell r="FU78">
            <v>0</v>
          </cell>
          <cell r="FV78">
            <v>1476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W78">
            <v>0</v>
          </cell>
          <cell r="GX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17070</v>
          </cell>
          <cell r="HL78">
            <v>0</v>
          </cell>
          <cell r="HM78">
            <v>0</v>
          </cell>
          <cell r="HN78">
            <v>0</v>
          </cell>
          <cell r="HO78">
            <v>0</v>
          </cell>
          <cell r="HQ78">
            <v>0</v>
          </cell>
          <cell r="HY78">
            <v>18030</v>
          </cell>
          <cell r="HZ78">
            <v>0</v>
          </cell>
          <cell r="IA78">
            <v>5515</v>
          </cell>
          <cell r="IT78">
            <v>13206</v>
          </cell>
          <cell r="IU78">
            <v>0</v>
          </cell>
          <cell r="IW78">
            <v>13206</v>
          </cell>
          <cell r="IY78">
            <v>0</v>
          </cell>
          <cell r="IZ78">
            <v>0</v>
          </cell>
          <cell r="JE78">
            <v>0</v>
          </cell>
          <cell r="JF78">
            <v>0</v>
          </cell>
          <cell r="JG78">
            <v>0</v>
          </cell>
          <cell r="JH78">
            <v>0</v>
          </cell>
        </row>
        <row r="79">
          <cell r="GW79">
            <v>0</v>
          </cell>
          <cell r="IA79">
            <v>0</v>
          </cell>
        </row>
        <row r="80">
          <cell r="AT80">
            <v>32888314</v>
          </cell>
          <cell r="BI80">
            <v>9661987</v>
          </cell>
          <cell r="BR80">
            <v>3768235</v>
          </cell>
          <cell r="FC80">
            <v>47</v>
          </cell>
          <cell r="FD80">
            <v>540619</v>
          </cell>
          <cell r="FE80">
            <v>32.299999999999997</v>
          </cell>
          <cell r="FF80">
            <v>0</v>
          </cell>
          <cell r="FG80">
            <v>30</v>
          </cell>
          <cell r="FJ80">
            <v>2146853</v>
          </cell>
          <cell r="FL80">
            <v>0</v>
          </cell>
          <cell r="FM80">
            <v>72</v>
          </cell>
          <cell r="FN80">
            <v>49.2</v>
          </cell>
          <cell r="FO80">
            <v>72</v>
          </cell>
          <cell r="FP80">
            <v>43.1</v>
          </cell>
          <cell r="FQ80">
            <v>753116</v>
          </cell>
          <cell r="FS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2759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W80">
            <v>0</v>
          </cell>
          <cell r="GX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G80">
            <v>0</v>
          </cell>
          <cell r="HH80">
            <v>0</v>
          </cell>
          <cell r="HI80">
            <v>65868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Q80">
            <v>0</v>
          </cell>
          <cell r="HY80">
            <v>68627</v>
          </cell>
          <cell r="HZ80">
            <v>0</v>
          </cell>
          <cell r="IA80">
            <v>0</v>
          </cell>
          <cell r="IT80">
            <v>53631.616999999998</v>
          </cell>
          <cell r="IU80">
            <v>0</v>
          </cell>
          <cell r="IW80">
            <v>53631.616999999998</v>
          </cell>
          <cell r="IY80">
            <v>0</v>
          </cell>
          <cell r="IZ80">
            <v>0</v>
          </cell>
          <cell r="JE80">
            <v>0</v>
          </cell>
          <cell r="JF80">
            <v>0</v>
          </cell>
          <cell r="JG80">
            <v>0</v>
          </cell>
          <cell r="JH80">
            <v>0</v>
          </cell>
        </row>
        <row r="81"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1401130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G81">
            <v>126104</v>
          </cell>
          <cell r="EH81">
            <v>202184</v>
          </cell>
          <cell r="EI81">
            <v>15244</v>
          </cell>
          <cell r="EJ81">
            <v>0</v>
          </cell>
          <cell r="EK81">
            <v>19281</v>
          </cell>
          <cell r="EL81">
            <v>0</v>
          </cell>
          <cell r="EM81">
            <v>71052</v>
          </cell>
          <cell r="EN81">
            <v>0</v>
          </cell>
          <cell r="EO81">
            <v>42796</v>
          </cell>
          <cell r="EP81">
            <v>131370</v>
          </cell>
          <cell r="EQ81">
            <v>1575193</v>
          </cell>
          <cell r="EW81">
            <v>0</v>
          </cell>
          <cell r="FC81">
            <v>5</v>
          </cell>
          <cell r="FD81">
            <v>56496</v>
          </cell>
          <cell r="FE81">
            <v>13.896000000000001</v>
          </cell>
          <cell r="FF81">
            <v>23</v>
          </cell>
          <cell r="FG81">
            <v>12.272</v>
          </cell>
          <cell r="FJ81">
            <v>218305</v>
          </cell>
          <cell r="FL81">
            <v>188</v>
          </cell>
          <cell r="FM81">
            <v>65</v>
          </cell>
          <cell r="FN81">
            <v>41</v>
          </cell>
          <cell r="FO81">
            <v>76</v>
          </cell>
          <cell r="FP81">
            <v>39</v>
          </cell>
          <cell r="FQ81">
            <v>138256</v>
          </cell>
          <cell r="FS81">
            <v>8717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8717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W81">
            <v>0</v>
          </cell>
          <cell r="GX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L81">
            <v>0</v>
          </cell>
          <cell r="HM81">
            <v>0</v>
          </cell>
          <cell r="HN81">
            <v>0</v>
          </cell>
          <cell r="HO81">
            <v>0</v>
          </cell>
          <cell r="HQ81">
            <v>0</v>
          </cell>
          <cell r="HY81">
            <v>8583</v>
          </cell>
          <cell r="HZ81">
            <v>0</v>
          </cell>
          <cell r="IA81">
            <v>0</v>
          </cell>
          <cell r="IT81">
            <v>5851</v>
          </cell>
          <cell r="IU81">
            <v>0</v>
          </cell>
          <cell r="IW81">
            <v>5851</v>
          </cell>
          <cell r="IY81">
            <v>0</v>
          </cell>
          <cell r="IZ81">
            <v>0</v>
          </cell>
          <cell r="JE81">
            <v>0</v>
          </cell>
          <cell r="JF81">
            <v>0</v>
          </cell>
          <cell r="JG81">
            <v>0</v>
          </cell>
          <cell r="JH81">
            <v>0</v>
          </cell>
        </row>
        <row r="82">
          <cell r="AT82">
            <v>12635890</v>
          </cell>
          <cell r="BI82">
            <v>8432784</v>
          </cell>
          <cell r="BR82">
            <v>7200597</v>
          </cell>
          <cell r="FC82">
            <v>27.3</v>
          </cell>
          <cell r="FD82">
            <v>324398</v>
          </cell>
          <cell r="FE82">
            <v>41</v>
          </cell>
          <cell r="FF82">
            <v>20</v>
          </cell>
          <cell r="FG82">
            <v>21</v>
          </cell>
          <cell r="FJ82">
            <v>1076000</v>
          </cell>
          <cell r="FL82">
            <v>1581</v>
          </cell>
          <cell r="FM82">
            <v>72</v>
          </cell>
          <cell r="FN82">
            <v>38</v>
          </cell>
          <cell r="FO82">
            <v>69</v>
          </cell>
          <cell r="FP82">
            <v>35</v>
          </cell>
          <cell r="FQ82">
            <v>1547000</v>
          </cell>
          <cell r="FS82">
            <v>43841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W82">
            <v>0</v>
          </cell>
          <cell r="GX82">
            <v>471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37565</v>
          </cell>
          <cell r="HF82">
            <v>0</v>
          </cell>
          <cell r="HG82">
            <v>0</v>
          </cell>
          <cell r="HH82">
            <v>0</v>
          </cell>
          <cell r="HI82">
            <v>0</v>
          </cell>
          <cell r="HJ82">
            <v>0</v>
          </cell>
          <cell r="HK82">
            <v>0</v>
          </cell>
          <cell r="HL82">
            <v>0</v>
          </cell>
          <cell r="HM82">
            <v>0</v>
          </cell>
          <cell r="HN82">
            <v>0</v>
          </cell>
          <cell r="HO82">
            <v>0</v>
          </cell>
          <cell r="HQ82">
            <v>3633</v>
          </cell>
          <cell r="HY82">
            <v>42052</v>
          </cell>
          <cell r="HZ82">
            <v>0</v>
          </cell>
          <cell r="IA82">
            <v>77.8</v>
          </cell>
          <cell r="IT82">
            <v>31084</v>
          </cell>
          <cell r="IU82">
            <v>0</v>
          </cell>
          <cell r="IW82">
            <v>31084</v>
          </cell>
          <cell r="IY82">
            <v>0</v>
          </cell>
          <cell r="IZ82">
            <v>0</v>
          </cell>
          <cell r="JE82">
            <v>0</v>
          </cell>
          <cell r="JF82">
            <v>0</v>
          </cell>
          <cell r="JG82">
            <v>0</v>
          </cell>
          <cell r="JH82">
            <v>0</v>
          </cell>
        </row>
        <row r="83">
          <cell r="AT83">
            <v>20015277</v>
          </cell>
          <cell r="BI83">
            <v>3902138</v>
          </cell>
          <cell r="BR83">
            <v>1686238</v>
          </cell>
          <cell r="FC83">
            <v>28.9</v>
          </cell>
          <cell r="FD83">
            <v>363730</v>
          </cell>
          <cell r="FE83">
            <v>25</v>
          </cell>
          <cell r="FF83">
            <v>20</v>
          </cell>
          <cell r="FG83">
            <v>0</v>
          </cell>
          <cell r="FJ83">
            <v>0</v>
          </cell>
          <cell r="FL83">
            <v>3501</v>
          </cell>
          <cell r="FM83">
            <v>70</v>
          </cell>
          <cell r="FN83">
            <v>45</v>
          </cell>
          <cell r="FO83">
            <v>80</v>
          </cell>
          <cell r="FP83">
            <v>40</v>
          </cell>
          <cell r="FQ83">
            <v>509063</v>
          </cell>
          <cell r="FS83">
            <v>48120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10259</v>
          </cell>
          <cell r="GL83">
            <v>0</v>
          </cell>
          <cell r="GM83">
            <v>0</v>
          </cell>
          <cell r="GN83">
            <v>0</v>
          </cell>
          <cell r="GO83">
            <v>1362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W83">
            <v>0</v>
          </cell>
          <cell r="GX83">
            <v>0</v>
          </cell>
          <cell r="HA83">
            <v>0</v>
          </cell>
          <cell r="HB83">
            <v>0</v>
          </cell>
          <cell r="HC83">
            <v>0</v>
          </cell>
          <cell r="HD83">
            <v>0</v>
          </cell>
          <cell r="HE83">
            <v>36499</v>
          </cell>
          <cell r="HF83">
            <v>0</v>
          </cell>
          <cell r="HG83">
            <v>0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>
            <v>0</v>
          </cell>
          <cell r="HN83">
            <v>0</v>
          </cell>
          <cell r="HO83">
            <v>0</v>
          </cell>
          <cell r="HQ83">
            <v>0</v>
          </cell>
          <cell r="HY83">
            <v>46614</v>
          </cell>
          <cell r="HZ83">
            <v>0</v>
          </cell>
          <cell r="IA83">
            <v>3821</v>
          </cell>
          <cell r="IT83">
            <v>34499</v>
          </cell>
          <cell r="IU83">
            <v>0</v>
          </cell>
          <cell r="IW83">
            <v>34499</v>
          </cell>
          <cell r="IY83">
            <v>0</v>
          </cell>
          <cell r="IZ83">
            <v>0</v>
          </cell>
          <cell r="JE83">
            <v>0</v>
          </cell>
          <cell r="JF83">
            <v>0</v>
          </cell>
          <cell r="JG83">
            <v>0</v>
          </cell>
          <cell r="JH83">
            <v>0</v>
          </cell>
        </row>
        <row r="84">
          <cell r="AT84">
            <v>24725314</v>
          </cell>
          <cell r="BI84">
            <v>3958597</v>
          </cell>
          <cell r="BR84">
            <v>2699192</v>
          </cell>
          <cell r="FC84">
            <v>28.6</v>
          </cell>
          <cell r="FD84">
            <v>649171</v>
          </cell>
          <cell r="FE84">
            <v>71</v>
          </cell>
          <cell r="FF84">
            <v>0</v>
          </cell>
          <cell r="FG84">
            <v>73.099999999999994</v>
          </cell>
          <cell r="FJ84">
            <v>0</v>
          </cell>
          <cell r="FL84">
            <v>4727</v>
          </cell>
          <cell r="FM84">
            <v>68</v>
          </cell>
          <cell r="FN84">
            <v>44</v>
          </cell>
          <cell r="FO84">
            <v>73</v>
          </cell>
          <cell r="FP84">
            <v>36</v>
          </cell>
          <cell r="FQ84">
            <v>1265691</v>
          </cell>
          <cell r="FS84">
            <v>86683</v>
          </cell>
          <cell r="FU84">
            <v>28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558</v>
          </cell>
          <cell r="GB84">
            <v>0</v>
          </cell>
          <cell r="GC84">
            <v>100</v>
          </cell>
          <cell r="GD84">
            <v>0</v>
          </cell>
          <cell r="GE84">
            <v>64033</v>
          </cell>
          <cell r="GF84">
            <v>0</v>
          </cell>
          <cell r="GG84">
            <v>21964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2461</v>
          </cell>
          <cell r="GT84">
            <v>268</v>
          </cell>
          <cell r="GW84">
            <v>0</v>
          </cell>
          <cell r="GX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0</v>
          </cell>
          <cell r="HF84">
            <v>0</v>
          </cell>
          <cell r="HG84">
            <v>0</v>
          </cell>
          <cell r="HH84">
            <v>0</v>
          </cell>
          <cell r="HI84">
            <v>0</v>
          </cell>
          <cell r="HJ84">
            <v>0</v>
          </cell>
          <cell r="HK84">
            <v>0</v>
          </cell>
          <cell r="HL84">
            <v>0</v>
          </cell>
          <cell r="HM84">
            <v>0</v>
          </cell>
          <cell r="HN84">
            <v>0</v>
          </cell>
          <cell r="HO84">
            <v>0</v>
          </cell>
          <cell r="HQ84">
            <v>0</v>
          </cell>
          <cell r="HY84">
            <v>88931</v>
          </cell>
          <cell r="HZ84">
            <v>0</v>
          </cell>
          <cell r="IA84">
            <v>0</v>
          </cell>
          <cell r="IT84">
            <v>68593</v>
          </cell>
          <cell r="IU84">
            <v>0</v>
          </cell>
          <cell r="IW84">
            <v>68593</v>
          </cell>
          <cell r="IY84">
            <v>0</v>
          </cell>
          <cell r="IZ84">
            <v>0</v>
          </cell>
          <cell r="JE84">
            <v>0</v>
          </cell>
          <cell r="JF84">
            <v>0</v>
          </cell>
          <cell r="JG84">
            <v>0</v>
          </cell>
          <cell r="JH84">
            <v>0</v>
          </cell>
        </row>
        <row r="85">
          <cell r="AT85">
            <v>21715733</v>
          </cell>
          <cell r="BI85">
            <v>10454622</v>
          </cell>
          <cell r="BR85">
            <v>1493687</v>
          </cell>
          <cell r="FC85">
            <v>0</v>
          </cell>
          <cell r="FD85">
            <v>255792</v>
          </cell>
          <cell r="FE85">
            <v>51</v>
          </cell>
          <cell r="FF85">
            <v>0</v>
          </cell>
          <cell r="FG85">
            <v>26</v>
          </cell>
          <cell r="FJ85">
            <v>0</v>
          </cell>
          <cell r="FL85">
            <v>0</v>
          </cell>
          <cell r="FM85">
            <v>75</v>
          </cell>
          <cell r="FN85">
            <v>42</v>
          </cell>
          <cell r="FO85">
            <v>80</v>
          </cell>
          <cell r="FP85">
            <v>37</v>
          </cell>
          <cell r="FQ85">
            <v>0</v>
          </cell>
          <cell r="FS85">
            <v>47507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W85">
            <v>0</v>
          </cell>
          <cell r="GX85">
            <v>0</v>
          </cell>
          <cell r="HA85">
            <v>0</v>
          </cell>
          <cell r="HB85">
            <v>0</v>
          </cell>
          <cell r="HC85">
            <v>0</v>
          </cell>
          <cell r="HD85">
            <v>0</v>
          </cell>
          <cell r="HE85">
            <v>27513</v>
          </cell>
          <cell r="HF85">
            <v>0</v>
          </cell>
          <cell r="HG85">
            <v>0</v>
          </cell>
          <cell r="HH85">
            <v>0</v>
          </cell>
          <cell r="HI85">
            <v>7993</v>
          </cell>
          <cell r="HJ85">
            <v>0</v>
          </cell>
          <cell r="HK85">
            <v>0</v>
          </cell>
          <cell r="HL85">
            <v>0</v>
          </cell>
          <cell r="HM85">
            <v>0</v>
          </cell>
          <cell r="HN85">
            <v>0</v>
          </cell>
          <cell r="HO85">
            <v>0</v>
          </cell>
          <cell r="HQ85">
            <v>12001</v>
          </cell>
          <cell r="HY85">
            <v>47507</v>
          </cell>
          <cell r="HZ85">
            <v>0</v>
          </cell>
          <cell r="IA85">
            <v>18616</v>
          </cell>
          <cell r="IT85">
            <v>33760</v>
          </cell>
          <cell r="IU85">
            <v>0</v>
          </cell>
          <cell r="IW85">
            <v>33760</v>
          </cell>
          <cell r="IY85">
            <v>0</v>
          </cell>
          <cell r="IZ85">
            <v>0</v>
          </cell>
          <cell r="JE85">
            <v>0</v>
          </cell>
          <cell r="JF85">
            <v>0</v>
          </cell>
          <cell r="JG85">
            <v>0</v>
          </cell>
          <cell r="JH85">
            <v>0</v>
          </cell>
        </row>
        <row r="86">
          <cell r="AT86">
            <v>6105809</v>
          </cell>
          <cell r="BI86">
            <v>1670101</v>
          </cell>
          <cell r="BR86">
            <v>1132616</v>
          </cell>
          <cell r="FC86">
            <v>5</v>
          </cell>
          <cell r="FD86">
            <v>117949</v>
          </cell>
          <cell r="FE86">
            <v>12.169</v>
          </cell>
          <cell r="FF86">
            <v>29</v>
          </cell>
          <cell r="FG86">
            <v>11.987</v>
          </cell>
          <cell r="FJ86">
            <v>0</v>
          </cell>
          <cell r="FL86">
            <v>1098</v>
          </cell>
          <cell r="FM86">
            <v>72</v>
          </cell>
          <cell r="FN86">
            <v>42</v>
          </cell>
          <cell r="FO86">
            <v>80</v>
          </cell>
          <cell r="FP86">
            <v>42</v>
          </cell>
          <cell r="FQ86">
            <v>516000</v>
          </cell>
          <cell r="FS86">
            <v>19334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662</v>
          </cell>
          <cell r="GH86">
            <v>0</v>
          </cell>
          <cell r="GI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W86">
            <v>0</v>
          </cell>
          <cell r="GX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G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18672</v>
          </cell>
          <cell r="HL86">
            <v>0</v>
          </cell>
          <cell r="HM86">
            <v>0</v>
          </cell>
          <cell r="HN86">
            <v>0</v>
          </cell>
          <cell r="HO86">
            <v>0</v>
          </cell>
          <cell r="HQ86">
            <v>0</v>
          </cell>
          <cell r="HY86">
            <v>19334</v>
          </cell>
          <cell r="HZ86">
            <v>0</v>
          </cell>
          <cell r="IA86">
            <v>2061</v>
          </cell>
          <cell r="IT86">
            <v>15340</v>
          </cell>
          <cell r="IU86">
            <v>0</v>
          </cell>
          <cell r="IW86">
            <v>15340</v>
          </cell>
          <cell r="IY86">
            <v>0</v>
          </cell>
          <cell r="IZ86">
            <v>0</v>
          </cell>
          <cell r="JE86">
            <v>0</v>
          </cell>
          <cell r="JF86">
            <v>0</v>
          </cell>
          <cell r="JG86">
            <v>0</v>
          </cell>
          <cell r="JH86">
            <v>0</v>
          </cell>
        </row>
        <row r="87">
          <cell r="AT87">
            <v>91290</v>
          </cell>
          <cell r="BI87">
            <v>28400</v>
          </cell>
          <cell r="BR87">
            <v>8053</v>
          </cell>
          <cell r="FC87">
            <v>132</v>
          </cell>
          <cell r="FD87">
            <v>2206098</v>
          </cell>
          <cell r="FE87">
            <v>154.51400000000001</v>
          </cell>
          <cell r="FF87">
            <v>22.67</v>
          </cell>
          <cell r="FG87">
            <v>132.26300000000001</v>
          </cell>
          <cell r="FJ87">
            <v>7649668</v>
          </cell>
          <cell r="FL87">
            <v>18629</v>
          </cell>
          <cell r="FM87">
            <v>68</v>
          </cell>
          <cell r="FN87">
            <v>42</v>
          </cell>
          <cell r="FO87">
            <v>80</v>
          </cell>
          <cell r="FP87">
            <v>39</v>
          </cell>
          <cell r="FQ87">
            <v>4372834</v>
          </cell>
          <cell r="FS87">
            <v>300669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8599</v>
          </cell>
          <cell r="GB87">
            <v>0</v>
          </cell>
          <cell r="GC87">
            <v>38430</v>
          </cell>
          <cell r="GD87">
            <v>0</v>
          </cell>
          <cell r="GE87">
            <v>0</v>
          </cell>
          <cell r="GF87">
            <v>0</v>
          </cell>
          <cell r="GG87">
            <v>71269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W87">
            <v>0</v>
          </cell>
          <cell r="GX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17</v>
          </cell>
          <cell r="HF87">
            <v>0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L87">
            <v>0</v>
          </cell>
          <cell r="HM87">
            <v>0</v>
          </cell>
          <cell r="HN87">
            <v>16729</v>
          </cell>
          <cell r="HO87">
            <v>165625</v>
          </cell>
          <cell r="HQ87">
            <v>0</v>
          </cell>
          <cell r="HY87">
            <v>300669</v>
          </cell>
          <cell r="HZ87">
            <v>506</v>
          </cell>
          <cell r="IA87">
            <v>9</v>
          </cell>
          <cell r="IT87">
            <v>247533</v>
          </cell>
          <cell r="IU87">
            <v>0</v>
          </cell>
          <cell r="IW87">
            <v>247533</v>
          </cell>
          <cell r="IY87">
            <v>1.5</v>
          </cell>
          <cell r="IZ87">
            <v>506</v>
          </cell>
          <cell r="JE87">
            <v>2</v>
          </cell>
          <cell r="JF87">
            <v>1</v>
          </cell>
          <cell r="JG87">
            <v>8</v>
          </cell>
          <cell r="JH87">
            <v>14</v>
          </cell>
        </row>
        <row r="88">
          <cell r="AT88">
            <v>14424933</v>
          </cell>
          <cell r="BI88">
            <v>5355728</v>
          </cell>
          <cell r="BR88">
            <v>1640995</v>
          </cell>
          <cell r="FC88">
            <v>25</v>
          </cell>
          <cell r="FD88">
            <v>422451</v>
          </cell>
          <cell r="FE88">
            <v>34</v>
          </cell>
          <cell r="FF88">
            <v>0</v>
          </cell>
          <cell r="FG88">
            <v>33</v>
          </cell>
          <cell r="FJ88">
            <v>1170958</v>
          </cell>
          <cell r="FL88">
            <v>4575</v>
          </cell>
          <cell r="FM88">
            <v>72.900000000000006</v>
          </cell>
          <cell r="FN88">
            <v>40.200000000000003</v>
          </cell>
          <cell r="FO88">
            <v>80.099999999999994</v>
          </cell>
          <cell r="FP88">
            <v>49.7</v>
          </cell>
          <cell r="FQ88">
            <v>0</v>
          </cell>
          <cell r="FS88">
            <v>0</v>
          </cell>
          <cell r="FU88">
            <v>2854.6</v>
          </cell>
          <cell r="FV88">
            <v>2150.1999999999998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51358</v>
          </cell>
          <cell r="GT88">
            <v>0</v>
          </cell>
          <cell r="GW88">
            <v>0</v>
          </cell>
          <cell r="GX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M88">
            <v>0</v>
          </cell>
          <cell r="HN88">
            <v>0</v>
          </cell>
          <cell r="HO88">
            <v>0</v>
          </cell>
          <cell r="HQ88">
            <v>0</v>
          </cell>
          <cell r="HY88">
            <v>54704</v>
          </cell>
          <cell r="HZ88">
            <v>0</v>
          </cell>
          <cell r="IA88">
            <v>0</v>
          </cell>
          <cell r="IT88">
            <v>43576</v>
          </cell>
          <cell r="IU88">
            <v>0</v>
          </cell>
          <cell r="IW88">
            <v>43576</v>
          </cell>
          <cell r="IY88">
            <v>0</v>
          </cell>
          <cell r="IZ88">
            <v>0</v>
          </cell>
          <cell r="JE88">
            <v>0</v>
          </cell>
          <cell r="JF88">
            <v>0</v>
          </cell>
          <cell r="JG88">
            <v>0</v>
          </cell>
          <cell r="JH88">
            <v>0</v>
          </cell>
        </row>
        <row r="89">
          <cell r="AT89">
            <v>1826259494</v>
          </cell>
          <cell r="BI89">
            <v>610504931</v>
          </cell>
          <cell r="BR89">
            <v>58548401</v>
          </cell>
          <cell r="FC89">
            <v>319</v>
          </cell>
          <cell r="FD89">
            <v>42850000</v>
          </cell>
          <cell r="FE89">
            <v>634</v>
          </cell>
          <cell r="FF89">
            <v>22</v>
          </cell>
          <cell r="FG89">
            <v>849</v>
          </cell>
          <cell r="FJ89">
            <v>0</v>
          </cell>
          <cell r="FL89">
            <v>492861</v>
          </cell>
          <cell r="FM89">
            <v>70</v>
          </cell>
          <cell r="FN89">
            <v>48</v>
          </cell>
          <cell r="FO89">
            <v>79</v>
          </cell>
          <cell r="FP89">
            <v>48</v>
          </cell>
          <cell r="FQ89">
            <v>2629002</v>
          </cell>
          <cell r="FS89">
            <v>0</v>
          </cell>
          <cell r="FU89">
            <v>10101</v>
          </cell>
          <cell r="FV89">
            <v>0</v>
          </cell>
          <cell r="FW89">
            <v>0</v>
          </cell>
          <cell r="FX89">
            <v>15870</v>
          </cell>
          <cell r="FY89">
            <v>0</v>
          </cell>
          <cell r="FZ89">
            <v>0</v>
          </cell>
          <cell r="GA89">
            <v>0</v>
          </cell>
          <cell r="GB89">
            <v>559710</v>
          </cell>
          <cell r="GC89">
            <v>0</v>
          </cell>
          <cell r="GD89">
            <v>11726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1435</v>
          </cell>
          <cell r="GT89">
            <v>0</v>
          </cell>
          <cell r="GW89">
            <v>0</v>
          </cell>
          <cell r="GX89">
            <v>7073</v>
          </cell>
          <cell r="HA89">
            <v>0</v>
          </cell>
          <cell r="HB89">
            <v>792938</v>
          </cell>
          <cell r="HC89">
            <v>0</v>
          </cell>
          <cell r="HD89">
            <v>26219</v>
          </cell>
          <cell r="HE89">
            <v>0</v>
          </cell>
          <cell r="HF89">
            <v>476685</v>
          </cell>
          <cell r="HG89">
            <v>0</v>
          </cell>
          <cell r="HH89">
            <v>2144395</v>
          </cell>
          <cell r="HI89">
            <v>0</v>
          </cell>
          <cell r="HJ89">
            <v>137153</v>
          </cell>
          <cell r="HK89">
            <v>0</v>
          </cell>
          <cell r="HL89">
            <v>66799</v>
          </cell>
          <cell r="HM89">
            <v>0</v>
          </cell>
          <cell r="HN89">
            <v>0</v>
          </cell>
          <cell r="HO89">
            <v>733874</v>
          </cell>
          <cell r="HQ89">
            <v>0</v>
          </cell>
          <cell r="HY89">
            <v>4983978</v>
          </cell>
          <cell r="HZ89">
            <v>0</v>
          </cell>
          <cell r="IA89">
            <v>0</v>
          </cell>
          <cell r="IT89">
            <v>4282399</v>
          </cell>
          <cell r="IU89">
            <v>0</v>
          </cell>
          <cell r="IW89">
            <v>4282399</v>
          </cell>
          <cell r="IY89">
            <v>0</v>
          </cell>
          <cell r="IZ89">
            <v>0</v>
          </cell>
          <cell r="JE89">
            <v>0</v>
          </cell>
          <cell r="JF89">
            <v>0</v>
          </cell>
          <cell r="JG89">
            <v>0</v>
          </cell>
          <cell r="JH89">
            <v>0</v>
          </cell>
        </row>
        <row r="90">
          <cell r="GW90">
            <v>0</v>
          </cell>
        </row>
        <row r="91">
          <cell r="GW91">
            <v>0</v>
          </cell>
        </row>
        <row r="92">
          <cell r="GW92">
            <v>0</v>
          </cell>
          <cell r="IA92">
            <v>0</v>
          </cell>
        </row>
        <row r="93"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3054124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G93">
            <v>279394</v>
          </cell>
          <cell r="EH93">
            <v>222316</v>
          </cell>
          <cell r="EI93">
            <v>350895</v>
          </cell>
          <cell r="EJ93">
            <v>297735</v>
          </cell>
          <cell r="EK93">
            <v>143508</v>
          </cell>
          <cell r="EL93">
            <v>0</v>
          </cell>
          <cell r="EM93">
            <v>157786</v>
          </cell>
          <cell r="EN93">
            <v>284635</v>
          </cell>
          <cell r="EO93">
            <v>273894</v>
          </cell>
          <cell r="EP93">
            <v>0</v>
          </cell>
          <cell r="EQ93">
            <v>1876518</v>
          </cell>
          <cell r="EW93">
            <v>0</v>
          </cell>
          <cell r="FC93">
            <v>10</v>
          </cell>
          <cell r="FD93">
            <v>91249</v>
          </cell>
          <cell r="FE93">
            <v>9.5</v>
          </cell>
          <cell r="FF93">
            <v>19</v>
          </cell>
          <cell r="FG93">
            <v>8</v>
          </cell>
          <cell r="FJ93">
            <v>383572</v>
          </cell>
          <cell r="FL93">
            <v>251</v>
          </cell>
          <cell r="FM93">
            <v>69</v>
          </cell>
          <cell r="FN93">
            <v>39</v>
          </cell>
          <cell r="FO93">
            <v>70</v>
          </cell>
          <cell r="FP93">
            <v>35</v>
          </cell>
          <cell r="FQ93">
            <v>286505</v>
          </cell>
          <cell r="FS93">
            <v>15040.9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15040.9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W93">
            <v>0</v>
          </cell>
          <cell r="GX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G93">
            <v>0</v>
          </cell>
          <cell r="HH93">
            <v>0</v>
          </cell>
          <cell r="HI93">
            <v>0</v>
          </cell>
          <cell r="HJ93">
            <v>0</v>
          </cell>
          <cell r="HK93">
            <v>0</v>
          </cell>
          <cell r="HL93">
            <v>0</v>
          </cell>
          <cell r="HM93">
            <v>0</v>
          </cell>
          <cell r="HN93">
            <v>0</v>
          </cell>
          <cell r="HO93">
            <v>0</v>
          </cell>
          <cell r="HQ93">
            <v>0</v>
          </cell>
          <cell r="HY93">
            <v>14454.9</v>
          </cell>
          <cell r="HZ93">
            <v>0</v>
          </cell>
          <cell r="IA93">
            <v>0</v>
          </cell>
          <cell r="IT93">
            <v>10978</v>
          </cell>
          <cell r="IU93">
            <v>0</v>
          </cell>
          <cell r="IW93">
            <v>10978</v>
          </cell>
          <cell r="IY93">
            <v>0</v>
          </cell>
          <cell r="IZ93">
            <v>0</v>
          </cell>
          <cell r="JE93">
            <v>0</v>
          </cell>
          <cell r="JF93">
            <v>0</v>
          </cell>
          <cell r="JG93">
            <v>0</v>
          </cell>
          <cell r="JH93">
            <v>0</v>
          </cell>
        </row>
        <row r="94">
          <cell r="AT94">
            <v>10497938</v>
          </cell>
          <cell r="BI94">
            <v>1560138</v>
          </cell>
          <cell r="BR94">
            <v>1045053</v>
          </cell>
          <cell r="FC94">
            <v>32</v>
          </cell>
          <cell r="FD94">
            <v>948000</v>
          </cell>
          <cell r="FE94">
            <v>50</v>
          </cell>
          <cell r="FF94">
            <v>0</v>
          </cell>
          <cell r="FG94">
            <v>42</v>
          </cell>
          <cell r="FJ94">
            <v>0</v>
          </cell>
          <cell r="FL94">
            <v>2087</v>
          </cell>
          <cell r="FM94">
            <v>67</v>
          </cell>
          <cell r="FN94">
            <v>40</v>
          </cell>
          <cell r="FO94">
            <v>69</v>
          </cell>
          <cell r="FP94">
            <v>37</v>
          </cell>
          <cell r="FQ94">
            <v>800000</v>
          </cell>
          <cell r="FS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43574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W94">
            <v>0</v>
          </cell>
          <cell r="GX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  <cell r="HN94">
            <v>0</v>
          </cell>
          <cell r="HO94">
            <v>0</v>
          </cell>
          <cell r="HQ94">
            <v>0</v>
          </cell>
          <cell r="HY94">
            <v>46313</v>
          </cell>
          <cell r="HZ94">
            <v>0</v>
          </cell>
          <cell r="IA94">
            <v>0</v>
          </cell>
          <cell r="IT94">
            <v>37046</v>
          </cell>
          <cell r="IU94">
            <v>0</v>
          </cell>
          <cell r="IW94">
            <v>37046</v>
          </cell>
          <cell r="IY94">
            <v>0</v>
          </cell>
          <cell r="IZ94">
            <v>0</v>
          </cell>
          <cell r="JE94">
            <v>0</v>
          </cell>
          <cell r="JF94">
            <v>0</v>
          </cell>
          <cell r="JG94">
            <v>0</v>
          </cell>
          <cell r="JH94">
            <v>0</v>
          </cell>
        </row>
        <row r="95">
          <cell r="GW95">
            <v>0</v>
          </cell>
          <cell r="IA95">
            <v>0</v>
          </cell>
        </row>
        <row r="96">
          <cell r="AT96">
            <v>15165833</v>
          </cell>
          <cell r="BI96">
            <v>3356259</v>
          </cell>
          <cell r="BR96">
            <v>653631</v>
          </cell>
          <cell r="FC96">
            <v>11</v>
          </cell>
          <cell r="FD96">
            <v>221683</v>
          </cell>
          <cell r="FE96">
            <v>21.423999999999999</v>
          </cell>
          <cell r="FF96">
            <v>21</v>
          </cell>
          <cell r="FG96">
            <v>21.643000000000001</v>
          </cell>
          <cell r="FJ96">
            <v>595246</v>
          </cell>
          <cell r="FL96">
            <v>1838</v>
          </cell>
          <cell r="FM96">
            <v>73</v>
          </cell>
          <cell r="FN96">
            <v>45</v>
          </cell>
          <cell r="FO96">
            <v>77</v>
          </cell>
          <cell r="FP96">
            <v>40</v>
          </cell>
          <cell r="FQ96">
            <v>149014</v>
          </cell>
          <cell r="FS96">
            <v>31472.3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4486.1000000000004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26881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W96">
            <v>0</v>
          </cell>
          <cell r="GX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108.4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  <cell r="HN96">
            <v>0</v>
          </cell>
          <cell r="HO96">
            <v>0</v>
          </cell>
          <cell r="HQ96">
            <v>0</v>
          </cell>
          <cell r="HY96">
            <v>31688.9</v>
          </cell>
          <cell r="HZ96">
            <v>0</v>
          </cell>
          <cell r="IA96">
            <v>94.245000000000005</v>
          </cell>
          <cell r="IT96">
            <v>23400</v>
          </cell>
          <cell r="IU96">
            <v>0</v>
          </cell>
          <cell r="IW96">
            <v>23400</v>
          </cell>
          <cell r="IY96">
            <v>0</v>
          </cell>
          <cell r="IZ96">
            <v>0</v>
          </cell>
          <cell r="JE96">
            <v>0</v>
          </cell>
          <cell r="JF96">
            <v>0</v>
          </cell>
          <cell r="JG96">
            <v>0</v>
          </cell>
          <cell r="JH96">
            <v>0</v>
          </cell>
        </row>
        <row r="97"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2591193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G97">
            <v>262480</v>
          </cell>
          <cell r="EH97">
            <v>0</v>
          </cell>
          <cell r="EI97">
            <v>384893</v>
          </cell>
          <cell r="EJ97">
            <v>826801</v>
          </cell>
          <cell r="EK97">
            <v>19225</v>
          </cell>
          <cell r="EL97">
            <v>0</v>
          </cell>
          <cell r="EM97">
            <v>27344</v>
          </cell>
          <cell r="EN97">
            <v>103549</v>
          </cell>
          <cell r="EO97">
            <v>134838</v>
          </cell>
          <cell r="EP97">
            <v>443150</v>
          </cell>
          <cell r="EQ97">
            <v>142661</v>
          </cell>
          <cell r="EW97">
            <v>400000</v>
          </cell>
          <cell r="FC97">
            <v>0</v>
          </cell>
          <cell r="FD97">
            <v>106120</v>
          </cell>
          <cell r="FE97">
            <v>16</v>
          </cell>
          <cell r="FF97">
            <v>0</v>
          </cell>
          <cell r="FG97">
            <v>16</v>
          </cell>
          <cell r="FJ97">
            <v>0</v>
          </cell>
          <cell r="FL97">
            <v>0</v>
          </cell>
          <cell r="FM97">
            <v>74.3</v>
          </cell>
          <cell r="FN97">
            <v>37.5</v>
          </cell>
          <cell r="FO97">
            <v>75.5</v>
          </cell>
          <cell r="FP97">
            <v>34.5</v>
          </cell>
          <cell r="FQ97">
            <v>199365</v>
          </cell>
          <cell r="FS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16889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W97">
            <v>0</v>
          </cell>
          <cell r="GX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  <cell r="HN97">
            <v>0</v>
          </cell>
          <cell r="HO97">
            <v>0</v>
          </cell>
          <cell r="HQ97">
            <v>0</v>
          </cell>
          <cell r="HY97">
            <v>15067</v>
          </cell>
          <cell r="HZ97">
            <v>0</v>
          </cell>
          <cell r="IA97">
            <v>0</v>
          </cell>
          <cell r="IT97">
            <v>11376</v>
          </cell>
          <cell r="IU97">
            <v>0</v>
          </cell>
          <cell r="IW97">
            <v>11376</v>
          </cell>
          <cell r="IY97">
            <v>0</v>
          </cell>
          <cell r="IZ97">
            <v>0</v>
          </cell>
          <cell r="JE97">
            <v>0</v>
          </cell>
          <cell r="JF97">
            <v>0</v>
          </cell>
          <cell r="JG97">
            <v>0</v>
          </cell>
          <cell r="JH97">
            <v>0</v>
          </cell>
        </row>
        <row r="98">
          <cell r="AT98">
            <v>5442957</v>
          </cell>
          <cell r="BI98">
            <v>510089</v>
          </cell>
          <cell r="BR98">
            <v>1337091</v>
          </cell>
          <cell r="FC98">
            <v>0</v>
          </cell>
          <cell r="FD98">
            <v>141922</v>
          </cell>
          <cell r="FE98">
            <v>23.5</v>
          </cell>
          <cell r="FF98">
            <v>0</v>
          </cell>
          <cell r="FG98">
            <v>16.050999999999998</v>
          </cell>
          <cell r="FJ98">
            <v>617332</v>
          </cell>
          <cell r="FL98">
            <v>0</v>
          </cell>
          <cell r="FM98">
            <v>74</v>
          </cell>
          <cell r="FN98">
            <v>47</v>
          </cell>
          <cell r="FO98">
            <v>82</v>
          </cell>
          <cell r="FP98">
            <v>39</v>
          </cell>
          <cell r="FQ98">
            <v>0</v>
          </cell>
          <cell r="FS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W98">
            <v>0</v>
          </cell>
          <cell r="GX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>
            <v>0</v>
          </cell>
          <cell r="HN98">
            <v>0</v>
          </cell>
          <cell r="HO98">
            <v>0</v>
          </cell>
          <cell r="HQ98">
            <v>0</v>
          </cell>
          <cell r="HY98">
            <v>23732</v>
          </cell>
          <cell r="HZ98">
            <v>0</v>
          </cell>
          <cell r="IA98">
            <v>0</v>
          </cell>
          <cell r="IT98">
            <v>15193</v>
          </cell>
          <cell r="IU98">
            <v>0</v>
          </cell>
          <cell r="IW98">
            <v>15193</v>
          </cell>
          <cell r="IY98">
            <v>0</v>
          </cell>
          <cell r="IZ98">
            <v>0</v>
          </cell>
          <cell r="JE98">
            <v>0</v>
          </cell>
          <cell r="JF98">
            <v>0</v>
          </cell>
          <cell r="JG98">
            <v>0</v>
          </cell>
          <cell r="JH98">
            <v>0</v>
          </cell>
        </row>
        <row r="99">
          <cell r="GW99">
            <v>0</v>
          </cell>
          <cell r="IA99">
            <v>0</v>
          </cell>
        </row>
        <row r="100">
          <cell r="AT100">
            <v>5576128</v>
          </cell>
          <cell r="BI100">
            <v>765040</v>
          </cell>
          <cell r="BR100">
            <v>412158</v>
          </cell>
          <cell r="FC100">
            <v>9</v>
          </cell>
          <cell r="FD100">
            <v>108365</v>
          </cell>
          <cell r="FE100">
            <v>8.6999999999999993</v>
          </cell>
          <cell r="FF100">
            <v>0</v>
          </cell>
          <cell r="FG100">
            <v>8.5</v>
          </cell>
          <cell r="FJ100">
            <v>360548</v>
          </cell>
          <cell r="FL100">
            <v>1700</v>
          </cell>
          <cell r="FM100">
            <v>70</v>
          </cell>
          <cell r="FN100">
            <v>43</v>
          </cell>
          <cell r="FO100">
            <v>74</v>
          </cell>
          <cell r="FP100">
            <v>37</v>
          </cell>
          <cell r="FQ100">
            <v>295348</v>
          </cell>
          <cell r="FS100">
            <v>15186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15179</v>
          </cell>
          <cell r="GH100">
            <v>0</v>
          </cell>
          <cell r="GI100">
            <v>0</v>
          </cell>
          <cell r="GJ100">
            <v>0</v>
          </cell>
          <cell r="GK100">
            <v>7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W100">
            <v>0</v>
          </cell>
          <cell r="GX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G100">
            <v>0</v>
          </cell>
          <cell r="HH100">
            <v>0</v>
          </cell>
          <cell r="HI100">
            <v>0</v>
          </cell>
          <cell r="HJ100">
            <v>0</v>
          </cell>
          <cell r="HK100">
            <v>0</v>
          </cell>
          <cell r="HL100">
            <v>0</v>
          </cell>
          <cell r="HM100">
            <v>0</v>
          </cell>
          <cell r="HN100">
            <v>0</v>
          </cell>
          <cell r="HO100">
            <v>0</v>
          </cell>
          <cell r="HQ100">
            <v>0</v>
          </cell>
          <cell r="HY100">
            <v>14552</v>
          </cell>
          <cell r="HZ100">
            <v>0</v>
          </cell>
          <cell r="IA100">
            <v>0</v>
          </cell>
          <cell r="IT100">
            <v>11162</v>
          </cell>
          <cell r="IU100">
            <v>0</v>
          </cell>
          <cell r="IW100">
            <v>11162</v>
          </cell>
          <cell r="IY100">
            <v>0</v>
          </cell>
          <cell r="IZ100">
            <v>0</v>
          </cell>
          <cell r="JE100">
            <v>0</v>
          </cell>
          <cell r="JF100">
            <v>0</v>
          </cell>
          <cell r="JG100">
            <v>0</v>
          </cell>
          <cell r="JH100">
            <v>0</v>
          </cell>
        </row>
        <row r="101">
          <cell r="AT101">
            <v>9809460</v>
          </cell>
          <cell r="BI101">
            <v>5673263</v>
          </cell>
          <cell r="BR101">
            <v>2326464</v>
          </cell>
          <cell r="FC101">
            <v>24</v>
          </cell>
          <cell r="FD101">
            <v>291762</v>
          </cell>
          <cell r="FE101">
            <v>35</v>
          </cell>
          <cell r="FF101">
            <v>35</v>
          </cell>
          <cell r="FG101">
            <v>22.5</v>
          </cell>
          <cell r="FJ101">
            <v>915151</v>
          </cell>
          <cell r="FL101">
            <v>2235</v>
          </cell>
          <cell r="FM101">
            <v>75</v>
          </cell>
          <cell r="FN101">
            <v>41</v>
          </cell>
          <cell r="FO101">
            <v>79</v>
          </cell>
          <cell r="FP101">
            <v>36</v>
          </cell>
          <cell r="FQ101">
            <v>698792</v>
          </cell>
          <cell r="FS101">
            <v>43129</v>
          </cell>
          <cell r="FU101">
            <v>23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27533</v>
          </cell>
          <cell r="GF101">
            <v>0</v>
          </cell>
          <cell r="GG101">
            <v>15573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W101">
            <v>0</v>
          </cell>
          <cell r="GX101">
            <v>0</v>
          </cell>
          <cell r="HA101">
            <v>0</v>
          </cell>
          <cell r="HB101">
            <v>0</v>
          </cell>
          <cell r="HC101">
            <v>0</v>
          </cell>
          <cell r="HD101">
            <v>0</v>
          </cell>
          <cell r="HE101">
            <v>0</v>
          </cell>
          <cell r="HF101">
            <v>0</v>
          </cell>
          <cell r="HG101">
            <v>0</v>
          </cell>
          <cell r="HH101">
            <v>0</v>
          </cell>
          <cell r="HI101">
            <v>0</v>
          </cell>
          <cell r="HJ101">
            <v>0</v>
          </cell>
          <cell r="HK101">
            <v>0</v>
          </cell>
          <cell r="HL101">
            <v>0</v>
          </cell>
          <cell r="HM101">
            <v>0</v>
          </cell>
          <cell r="HN101">
            <v>0</v>
          </cell>
          <cell r="HO101">
            <v>0</v>
          </cell>
          <cell r="HQ101">
            <v>0</v>
          </cell>
          <cell r="HY101">
            <v>42422</v>
          </cell>
          <cell r="HZ101">
            <v>0</v>
          </cell>
          <cell r="IA101">
            <v>0</v>
          </cell>
          <cell r="IT101">
            <v>30435</v>
          </cell>
          <cell r="IU101">
            <v>0</v>
          </cell>
          <cell r="IW101">
            <v>30435</v>
          </cell>
          <cell r="IY101">
            <v>0</v>
          </cell>
          <cell r="IZ101">
            <v>0</v>
          </cell>
          <cell r="JE101">
            <v>0</v>
          </cell>
          <cell r="JF101">
            <v>0</v>
          </cell>
          <cell r="JG101">
            <v>0</v>
          </cell>
          <cell r="JH101">
            <v>0</v>
          </cell>
        </row>
        <row r="102">
          <cell r="AT102">
            <v>12181880</v>
          </cell>
          <cell r="BI102">
            <v>1143141</v>
          </cell>
          <cell r="BR102">
            <v>710291</v>
          </cell>
          <cell r="FC102">
            <v>17.2</v>
          </cell>
          <cell r="FD102">
            <v>164879</v>
          </cell>
          <cell r="FE102">
            <v>16</v>
          </cell>
          <cell r="FF102">
            <v>0</v>
          </cell>
          <cell r="FG102">
            <v>18</v>
          </cell>
          <cell r="FJ102">
            <v>588755</v>
          </cell>
          <cell r="FL102">
            <v>430</v>
          </cell>
          <cell r="FM102">
            <v>60</v>
          </cell>
          <cell r="FN102">
            <v>0</v>
          </cell>
          <cell r="FO102">
            <v>60</v>
          </cell>
          <cell r="FP102">
            <v>0</v>
          </cell>
          <cell r="FQ102">
            <v>161000</v>
          </cell>
          <cell r="FS102">
            <v>23785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2475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21060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W102">
            <v>0</v>
          </cell>
          <cell r="GX102">
            <v>0</v>
          </cell>
          <cell r="HA102">
            <v>0</v>
          </cell>
          <cell r="HB102">
            <v>0</v>
          </cell>
          <cell r="HC102">
            <v>0</v>
          </cell>
          <cell r="HD102">
            <v>0</v>
          </cell>
          <cell r="HE102">
            <v>250</v>
          </cell>
          <cell r="HF102">
            <v>0</v>
          </cell>
          <cell r="HG102">
            <v>0</v>
          </cell>
          <cell r="HH102">
            <v>0</v>
          </cell>
          <cell r="HI102">
            <v>0</v>
          </cell>
          <cell r="HJ102">
            <v>0</v>
          </cell>
          <cell r="HK102">
            <v>0</v>
          </cell>
          <cell r="HL102">
            <v>0</v>
          </cell>
          <cell r="HM102">
            <v>0</v>
          </cell>
          <cell r="HN102">
            <v>0</v>
          </cell>
          <cell r="HO102">
            <v>0</v>
          </cell>
          <cell r="HQ102">
            <v>0</v>
          </cell>
          <cell r="HY102">
            <v>23785</v>
          </cell>
          <cell r="HZ102">
            <v>0</v>
          </cell>
          <cell r="IA102">
            <v>156</v>
          </cell>
          <cell r="IT102">
            <v>17338</v>
          </cell>
          <cell r="IU102">
            <v>0</v>
          </cell>
          <cell r="IW102">
            <v>17338</v>
          </cell>
          <cell r="IY102">
            <v>0</v>
          </cell>
          <cell r="IZ102">
            <v>0</v>
          </cell>
          <cell r="JE102">
            <v>0</v>
          </cell>
          <cell r="JF102">
            <v>0</v>
          </cell>
          <cell r="JG102">
            <v>0</v>
          </cell>
          <cell r="JH102">
            <v>0</v>
          </cell>
        </row>
        <row r="103">
          <cell r="GW103">
            <v>0</v>
          </cell>
          <cell r="IA103">
            <v>1124</v>
          </cell>
        </row>
        <row r="104"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7373984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37585523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G104">
            <v>789398</v>
          </cell>
          <cell r="EH104">
            <v>2601193</v>
          </cell>
          <cell r="EI104">
            <v>559492</v>
          </cell>
          <cell r="EJ104">
            <v>2088610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1578752</v>
          </cell>
          <cell r="EP104">
            <v>0</v>
          </cell>
          <cell r="EQ104">
            <v>3861607</v>
          </cell>
          <cell r="EW104">
            <v>0</v>
          </cell>
          <cell r="FC104">
            <v>0</v>
          </cell>
          <cell r="FD104">
            <v>0</v>
          </cell>
          <cell r="FE104">
            <v>9.5</v>
          </cell>
          <cell r="FF104">
            <v>34</v>
          </cell>
          <cell r="FG104">
            <v>0</v>
          </cell>
          <cell r="FJ104">
            <v>1938774</v>
          </cell>
          <cell r="FL104">
            <v>0</v>
          </cell>
          <cell r="FM104">
            <v>84</v>
          </cell>
          <cell r="FN104">
            <v>84</v>
          </cell>
          <cell r="FO104">
            <v>105</v>
          </cell>
          <cell r="FP104">
            <v>105</v>
          </cell>
          <cell r="FQ104">
            <v>520240</v>
          </cell>
          <cell r="FS104">
            <v>31321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31321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W104">
            <v>0</v>
          </cell>
          <cell r="GX104">
            <v>90906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G104">
            <v>0</v>
          </cell>
          <cell r="HH104">
            <v>0</v>
          </cell>
          <cell r="HI104">
            <v>0</v>
          </cell>
          <cell r="HJ104">
            <v>0</v>
          </cell>
          <cell r="HK104">
            <v>0</v>
          </cell>
          <cell r="HL104">
            <v>0</v>
          </cell>
          <cell r="HM104">
            <v>0</v>
          </cell>
          <cell r="HN104">
            <v>0</v>
          </cell>
          <cell r="HO104">
            <v>0</v>
          </cell>
          <cell r="HQ104">
            <v>0</v>
          </cell>
          <cell r="HY104">
            <v>90906</v>
          </cell>
          <cell r="HZ104">
            <v>0</v>
          </cell>
          <cell r="IA104">
            <v>0</v>
          </cell>
          <cell r="IT104">
            <v>86807</v>
          </cell>
          <cell r="IU104">
            <v>0</v>
          </cell>
          <cell r="IW104">
            <v>86807</v>
          </cell>
          <cell r="IY104">
            <v>0</v>
          </cell>
          <cell r="IZ104">
            <v>0</v>
          </cell>
          <cell r="JE104">
            <v>0</v>
          </cell>
          <cell r="JF104">
            <v>0</v>
          </cell>
          <cell r="JG104">
            <v>0</v>
          </cell>
          <cell r="JH104">
            <v>0</v>
          </cell>
        </row>
        <row r="105">
          <cell r="AT105">
            <v>11452766</v>
          </cell>
          <cell r="BI105">
            <v>7323523</v>
          </cell>
          <cell r="BR105">
            <v>999266</v>
          </cell>
          <cell r="FC105">
            <v>30</v>
          </cell>
          <cell r="FD105">
            <v>239632</v>
          </cell>
          <cell r="FE105">
            <v>20.5</v>
          </cell>
          <cell r="FF105">
            <v>0</v>
          </cell>
          <cell r="FG105">
            <v>22</v>
          </cell>
          <cell r="FJ105">
            <v>780691</v>
          </cell>
          <cell r="FL105">
            <v>1555</v>
          </cell>
          <cell r="FM105">
            <v>70</v>
          </cell>
          <cell r="FN105">
            <v>36</v>
          </cell>
          <cell r="FO105">
            <v>73</v>
          </cell>
          <cell r="FP105">
            <v>34</v>
          </cell>
          <cell r="FQ105">
            <v>369786</v>
          </cell>
          <cell r="FS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13692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5825</v>
          </cell>
          <cell r="GH105">
            <v>0</v>
          </cell>
          <cell r="GI105">
            <v>0</v>
          </cell>
          <cell r="GJ105">
            <v>0</v>
          </cell>
          <cell r="GK105">
            <v>5278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W105">
            <v>0</v>
          </cell>
          <cell r="GX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9345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  <cell r="HN105">
            <v>0</v>
          </cell>
          <cell r="HO105">
            <v>0</v>
          </cell>
          <cell r="HQ105">
            <v>0</v>
          </cell>
          <cell r="HY105">
            <v>32964</v>
          </cell>
          <cell r="HZ105">
            <v>0</v>
          </cell>
          <cell r="IA105">
            <v>7528</v>
          </cell>
          <cell r="IT105">
            <v>26584</v>
          </cell>
          <cell r="IU105">
            <v>0</v>
          </cell>
          <cell r="IW105">
            <v>26584</v>
          </cell>
          <cell r="IY105">
            <v>0</v>
          </cell>
          <cell r="IZ105">
            <v>0</v>
          </cell>
          <cell r="JE105">
            <v>0</v>
          </cell>
          <cell r="JF105">
            <v>0</v>
          </cell>
          <cell r="JG105">
            <v>0</v>
          </cell>
          <cell r="JH105">
            <v>0</v>
          </cell>
        </row>
        <row r="106">
          <cell r="AT106">
            <v>5378946</v>
          </cell>
          <cell r="BI106">
            <v>257771</v>
          </cell>
          <cell r="BR106">
            <v>242133</v>
          </cell>
          <cell r="FC106">
            <v>0</v>
          </cell>
          <cell r="FD106">
            <v>67060</v>
          </cell>
          <cell r="FE106">
            <v>8</v>
          </cell>
          <cell r="FF106">
            <v>0</v>
          </cell>
          <cell r="FG106">
            <v>6</v>
          </cell>
          <cell r="FJ106">
            <v>0</v>
          </cell>
          <cell r="FL106">
            <v>0</v>
          </cell>
          <cell r="FM106">
            <v>72</v>
          </cell>
          <cell r="FN106">
            <v>35</v>
          </cell>
          <cell r="FO106">
            <v>72</v>
          </cell>
          <cell r="FP106">
            <v>32</v>
          </cell>
          <cell r="FQ106">
            <v>0</v>
          </cell>
          <cell r="FS106">
            <v>10523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W106">
            <v>0</v>
          </cell>
          <cell r="GX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  <cell r="HN106">
            <v>0</v>
          </cell>
          <cell r="HO106">
            <v>0</v>
          </cell>
          <cell r="HQ106">
            <v>0</v>
          </cell>
          <cell r="HY106">
            <v>9694</v>
          </cell>
          <cell r="HZ106">
            <v>0</v>
          </cell>
          <cell r="IA106">
            <v>0</v>
          </cell>
          <cell r="IT106">
            <v>7631</v>
          </cell>
          <cell r="IU106">
            <v>0</v>
          </cell>
          <cell r="IW106">
            <v>7631</v>
          </cell>
          <cell r="IY106">
            <v>0</v>
          </cell>
          <cell r="IZ106">
            <v>0</v>
          </cell>
          <cell r="JE106">
            <v>0</v>
          </cell>
          <cell r="JF106">
            <v>0</v>
          </cell>
          <cell r="JG106">
            <v>0</v>
          </cell>
          <cell r="JH106">
            <v>0</v>
          </cell>
        </row>
        <row r="107">
          <cell r="GW107">
            <v>0</v>
          </cell>
        </row>
        <row r="108">
          <cell r="GW108">
            <v>0</v>
          </cell>
        </row>
        <row r="109">
          <cell r="IA109">
            <v>0</v>
          </cell>
        </row>
        <row r="110">
          <cell r="AT110">
            <v>14376038</v>
          </cell>
          <cell r="BI110">
            <v>673239</v>
          </cell>
          <cell r="BR110">
            <v>615703</v>
          </cell>
          <cell r="FC110">
            <v>31.1</v>
          </cell>
          <cell r="FD110">
            <v>316844</v>
          </cell>
          <cell r="FE110">
            <v>20</v>
          </cell>
          <cell r="FF110">
            <v>0</v>
          </cell>
          <cell r="FG110">
            <v>12</v>
          </cell>
          <cell r="FJ110">
            <v>0</v>
          </cell>
          <cell r="FL110">
            <v>0</v>
          </cell>
          <cell r="FM110">
            <v>80</v>
          </cell>
          <cell r="FN110">
            <v>40</v>
          </cell>
          <cell r="FO110">
            <v>80</v>
          </cell>
          <cell r="FP110">
            <v>40</v>
          </cell>
          <cell r="FQ110">
            <v>0</v>
          </cell>
          <cell r="FS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9226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33509</v>
          </cell>
          <cell r="GH110">
            <v>0</v>
          </cell>
          <cell r="GI110">
            <v>0</v>
          </cell>
          <cell r="GJ110">
            <v>0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W110">
            <v>0</v>
          </cell>
          <cell r="GX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27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  <cell r="HN110">
            <v>0</v>
          </cell>
          <cell r="HO110">
            <v>0</v>
          </cell>
          <cell r="HQ110">
            <v>0</v>
          </cell>
          <cell r="HY110">
            <v>41509</v>
          </cell>
          <cell r="HZ110">
            <v>0</v>
          </cell>
          <cell r="IA110">
            <v>0</v>
          </cell>
          <cell r="IT110">
            <v>36465</v>
          </cell>
          <cell r="IU110">
            <v>0</v>
          </cell>
          <cell r="IW110">
            <v>36465</v>
          </cell>
          <cell r="IY110">
            <v>0</v>
          </cell>
          <cell r="IZ110">
            <v>0</v>
          </cell>
          <cell r="JE110">
            <v>0</v>
          </cell>
          <cell r="JF110">
            <v>0</v>
          </cell>
          <cell r="JG110">
            <v>0</v>
          </cell>
          <cell r="JH110">
            <v>0</v>
          </cell>
        </row>
        <row r="111">
          <cell r="AT111">
            <v>38620170</v>
          </cell>
          <cell r="BI111">
            <v>16203282</v>
          </cell>
          <cell r="BR111">
            <v>4445274</v>
          </cell>
          <cell r="FC111">
            <v>66</v>
          </cell>
          <cell r="FD111">
            <v>807121</v>
          </cell>
          <cell r="FE111">
            <v>98</v>
          </cell>
          <cell r="FF111">
            <v>0</v>
          </cell>
          <cell r="FG111">
            <v>65</v>
          </cell>
          <cell r="FJ111">
            <v>2923656</v>
          </cell>
          <cell r="FL111">
            <v>4271</v>
          </cell>
          <cell r="FM111">
            <v>66</v>
          </cell>
          <cell r="FN111">
            <v>37</v>
          </cell>
          <cell r="FO111">
            <v>75</v>
          </cell>
          <cell r="FP111">
            <v>36</v>
          </cell>
          <cell r="FQ111">
            <v>0</v>
          </cell>
          <cell r="FS111">
            <v>0</v>
          </cell>
          <cell r="FU111">
            <v>0</v>
          </cell>
          <cell r="FV111">
            <v>413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5529</v>
          </cell>
          <cell r="GB111">
            <v>0</v>
          </cell>
          <cell r="GC111">
            <v>2692</v>
          </cell>
          <cell r="GD111">
            <v>0</v>
          </cell>
          <cell r="GE111">
            <v>0</v>
          </cell>
          <cell r="GF111">
            <v>0</v>
          </cell>
          <cell r="GG111">
            <v>60461</v>
          </cell>
          <cell r="GH111">
            <v>0</v>
          </cell>
          <cell r="GI111">
            <v>36890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W111">
            <v>0</v>
          </cell>
          <cell r="GX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  <cell r="HN111">
            <v>0</v>
          </cell>
          <cell r="HO111">
            <v>0</v>
          </cell>
          <cell r="HQ111">
            <v>0</v>
          </cell>
          <cell r="HY111">
            <v>114255</v>
          </cell>
          <cell r="HZ111">
            <v>0</v>
          </cell>
          <cell r="IA111">
            <v>0</v>
          </cell>
          <cell r="IT111">
            <v>83435</v>
          </cell>
          <cell r="IU111">
            <v>0</v>
          </cell>
          <cell r="IW111">
            <v>83435</v>
          </cell>
          <cell r="IY111">
            <v>0</v>
          </cell>
          <cell r="IZ111">
            <v>0</v>
          </cell>
          <cell r="JE111">
            <v>0</v>
          </cell>
          <cell r="JF111">
            <v>0</v>
          </cell>
          <cell r="JG111">
            <v>0</v>
          </cell>
          <cell r="JH111">
            <v>0</v>
          </cell>
        </row>
        <row r="112">
          <cell r="DM112">
            <v>0</v>
          </cell>
          <cell r="DN112">
            <v>0</v>
          </cell>
          <cell r="DO112">
            <v>0</v>
          </cell>
          <cell r="DP112">
            <v>6246027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G112">
            <v>147756</v>
          </cell>
          <cell r="EH112">
            <v>56652</v>
          </cell>
          <cell r="EI112">
            <v>164710</v>
          </cell>
          <cell r="EJ112">
            <v>28217</v>
          </cell>
          <cell r="EK112">
            <v>454803</v>
          </cell>
          <cell r="EL112">
            <v>24407</v>
          </cell>
          <cell r="EM112">
            <v>187552</v>
          </cell>
          <cell r="EN112">
            <v>23708</v>
          </cell>
          <cell r="EO112">
            <v>4099</v>
          </cell>
          <cell r="EP112">
            <v>591668</v>
          </cell>
          <cell r="EQ112">
            <v>1082084</v>
          </cell>
          <cell r="EW112">
            <v>540000</v>
          </cell>
          <cell r="FC112">
            <v>10</v>
          </cell>
          <cell r="FD112">
            <v>119918</v>
          </cell>
          <cell r="FE112">
            <v>18</v>
          </cell>
          <cell r="FF112">
            <v>30</v>
          </cell>
          <cell r="FG112">
            <v>13</v>
          </cell>
          <cell r="FJ112">
            <v>0</v>
          </cell>
          <cell r="FL112">
            <v>292</v>
          </cell>
          <cell r="FM112">
            <v>69</v>
          </cell>
          <cell r="FN112">
            <v>37</v>
          </cell>
          <cell r="FO112">
            <v>72</v>
          </cell>
          <cell r="FP112">
            <v>35</v>
          </cell>
          <cell r="FQ112">
            <v>122911</v>
          </cell>
          <cell r="FS112">
            <v>15868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13297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W112">
            <v>0</v>
          </cell>
          <cell r="GX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2571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  <cell r="HN112">
            <v>0</v>
          </cell>
          <cell r="HO112">
            <v>0</v>
          </cell>
          <cell r="HQ112">
            <v>0</v>
          </cell>
          <cell r="HY112">
            <v>15724</v>
          </cell>
          <cell r="HZ112">
            <v>0</v>
          </cell>
          <cell r="IA112">
            <v>1840</v>
          </cell>
          <cell r="IT112">
            <v>11475</v>
          </cell>
          <cell r="IU112">
            <v>0</v>
          </cell>
          <cell r="IW112">
            <v>11475</v>
          </cell>
          <cell r="IY112">
            <v>0</v>
          </cell>
          <cell r="IZ112">
            <v>0</v>
          </cell>
          <cell r="JE112">
            <v>0</v>
          </cell>
          <cell r="JF112">
            <v>0</v>
          </cell>
          <cell r="JG112">
            <v>0</v>
          </cell>
          <cell r="JH112">
            <v>0</v>
          </cell>
        </row>
        <row r="113">
          <cell r="AT113">
            <v>11247359</v>
          </cell>
          <cell r="BI113">
            <v>16022061</v>
          </cell>
          <cell r="BR113">
            <v>1494016</v>
          </cell>
          <cell r="FC113">
            <v>23</v>
          </cell>
          <cell r="FD113">
            <v>273115</v>
          </cell>
          <cell r="FE113">
            <v>32</v>
          </cell>
          <cell r="FF113">
            <v>0</v>
          </cell>
          <cell r="FG113">
            <v>25</v>
          </cell>
          <cell r="FJ113">
            <v>858000</v>
          </cell>
          <cell r="FL113">
            <v>0</v>
          </cell>
          <cell r="FM113">
            <v>69</v>
          </cell>
          <cell r="FN113">
            <v>40</v>
          </cell>
          <cell r="FO113">
            <v>72</v>
          </cell>
          <cell r="FP113">
            <v>34</v>
          </cell>
          <cell r="FQ113">
            <v>0</v>
          </cell>
          <cell r="FS113">
            <v>35856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7304</v>
          </cell>
          <cell r="GB113">
            <v>0</v>
          </cell>
          <cell r="GC113">
            <v>19726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I113">
            <v>0</v>
          </cell>
          <cell r="GJ113">
            <v>0</v>
          </cell>
          <cell r="GK113">
            <v>6148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2673</v>
          </cell>
          <cell r="GR113">
            <v>0</v>
          </cell>
          <cell r="GS113">
            <v>0</v>
          </cell>
          <cell r="GT113">
            <v>0</v>
          </cell>
          <cell r="GW113">
            <v>0</v>
          </cell>
          <cell r="GX113">
            <v>0</v>
          </cell>
          <cell r="HA113">
            <v>0</v>
          </cell>
          <cell r="HB113">
            <v>0</v>
          </cell>
          <cell r="HC113">
            <v>0</v>
          </cell>
          <cell r="HD113">
            <v>0</v>
          </cell>
          <cell r="HE113">
            <v>1092</v>
          </cell>
          <cell r="HF113">
            <v>0</v>
          </cell>
          <cell r="HG113">
            <v>0</v>
          </cell>
          <cell r="HH113">
            <v>0</v>
          </cell>
          <cell r="HI113">
            <v>0</v>
          </cell>
          <cell r="HJ113">
            <v>0</v>
          </cell>
          <cell r="HK113">
            <v>0</v>
          </cell>
          <cell r="HL113">
            <v>0</v>
          </cell>
          <cell r="HM113">
            <v>0</v>
          </cell>
          <cell r="HN113">
            <v>0</v>
          </cell>
          <cell r="HO113">
            <v>0</v>
          </cell>
          <cell r="HQ113">
            <v>0</v>
          </cell>
          <cell r="HY113">
            <v>34138</v>
          </cell>
          <cell r="HZ113">
            <v>0</v>
          </cell>
          <cell r="IA113">
            <v>0</v>
          </cell>
          <cell r="IT113">
            <v>26260</v>
          </cell>
          <cell r="IU113">
            <v>0</v>
          </cell>
          <cell r="IW113">
            <v>26260</v>
          </cell>
          <cell r="IY113">
            <v>0</v>
          </cell>
          <cell r="IZ113">
            <v>0</v>
          </cell>
          <cell r="JE113">
            <v>0</v>
          </cell>
          <cell r="JF113">
            <v>0</v>
          </cell>
          <cell r="JG113">
            <v>0</v>
          </cell>
          <cell r="JH113">
            <v>0</v>
          </cell>
        </row>
        <row r="114">
          <cell r="AT114">
            <v>5840185</v>
          </cell>
          <cell r="BI114">
            <v>2829483</v>
          </cell>
          <cell r="BR114">
            <v>412520</v>
          </cell>
          <cell r="FC114">
            <v>20.3</v>
          </cell>
          <cell r="FD114">
            <v>199793</v>
          </cell>
          <cell r="FE114">
            <v>25.7</v>
          </cell>
          <cell r="FF114">
            <v>32</v>
          </cell>
          <cell r="FG114">
            <v>15.4</v>
          </cell>
          <cell r="FJ114">
            <v>791350</v>
          </cell>
          <cell r="FL114">
            <v>2943</v>
          </cell>
          <cell r="FM114">
            <v>71.8</v>
          </cell>
          <cell r="FN114">
            <v>38.700000000000003</v>
          </cell>
          <cell r="FO114">
            <v>71.8</v>
          </cell>
          <cell r="FP114">
            <v>38.700000000000003</v>
          </cell>
          <cell r="FQ114">
            <v>0</v>
          </cell>
          <cell r="FS114">
            <v>31147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311.25</v>
          </cell>
          <cell r="GD114">
            <v>0</v>
          </cell>
          <cell r="GE114">
            <v>0</v>
          </cell>
          <cell r="GF114">
            <v>0</v>
          </cell>
          <cell r="GG114">
            <v>24702.9</v>
          </cell>
          <cell r="GH114">
            <v>0</v>
          </cell>
          <cell r="GI114">
            <v>0</v>
          </cell>
          <cell r="GJ114">
            <v>0</v>
          </cell>
          <cell r="GK114">
            <v>5921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W114">
            <v>1423.15</v>
          </cell>
          <cell r="GX114">
            <v>60.1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Q114">
            <v>0</v>
          </cell>
          <cell r="HY114">
            <v>31163</v>
          </cell>
          <cell r="HZ114">
            <v>0</v>
          </cell>
          <cell r="IA114">
            <v>0</v>
          </cell>
          <cell r="IT114">
            <v>24170.400000000001</v>
          </cell>
          <cell r="IU114">
            <v>0</v>
          </cell>
          <cell r="IW114">
            <v>24170.400000000001</v>
          </cell>
          <cell r="IY114">
            <v>0</v>
          </cell>
          <cell r="IZ114">
            <v>0</v>
          </cell>
          <cell r="JE114">
            <v>0</v>
          </cell>
          <cell r="JF114">
            <v>0</v>
          </cell>
          <cell r="JG114">
            <v>0</v>
          </cell>
          <cell r="JH114">
            <v>0</v>
          </cell>
        </row>
        <row r="115"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2762386</v>
          </cell>
          <cell r="EG115">
            <v>186815</v>
          </cell>
          <cell r="EH115">
            <v>0</v>
          </cell>
          <cell r="EI115">
            <v>87181</v>
          </cell>
          <cell r="EJ115">
            <v>172029</v>
          </cell>
          <cell r="EK115">
            <v>46447</v>
          </cell>
          <cell r="EL115">
            <v>104330</v>
          </cell>
          <cell r="EM115">
            <v>13752</v>
          </cell>
          <cell r="EN115">
            <v>0</v>
          </cell>
          <cell r="EO115">
            <v>383396</v>
          </cell>
          <cell r="EP115">
            <v>127565</v>
          </cell>
          <cell r="EQ115">
            <v>1422213</v>
          </cell>
          <cell r="EW115">
            <v>0</v>
          </cell>
          <cell r="FC115">
            <v>0</v>
          </cell>
          <cell r="FD115">
            <v>0</v>
          </cell>
          <cell r="FE115">
            <v>22</v>
          </cell>
          <cell r="FF115">
            <v>19</v>
          </cell>
          <cell r="FG115">
            <v>10</v>
          </cell>
          <cell r="FJ115">
            <v>368650</v>
          </cell>
          <cell r="FL115">
            <v>0</v>
          </cell>
          <cell r="FM115">
            <v>68</v>
          </cell>
          <cell r="FN115">
            <v>42</v>
          </cell>
          <cell r="FO115">
            <v>71</v>
          </cell>
          <cell r="FP115">
            <v>37</v>
          </cell>
          <cell r="FQ115">
            <v>184493</v>
          </cell>
          <cell r="FS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W115">
            <v>0</v>
          </cell>
          <cell r="GX115">
            <v>12320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Q115">
            <v>0</v>
          </cell>
          <cell r="HY115">
            <v>12320</v>
          </cell>
          <cell r="HZ115">
            <v>0</v>
          </cell>
          <cell r="IA115">
            <v>0</v>
          </cell>
          <cell r="IT115">
            <v>6509</v>
          </cell>
          <cell r="IU115">
            <v>0</v>
          </cell>
          <cell r="IW115">
            <v>6509</v>
          </cell>
          <cell r="IY115">
            <v>0</v>
          </cell>
          <cell r="IZ115">
            <v>0</v>
          </cell>
          <cell r="JE115">
            <v>0</v>
          </cell>
          <cell r="JF115">
            <v>0</v>
          </cell>
          <cell r="JG115">
            <v>0</v>
          </cell>
          <cell r="JH115">
            <v>0</v>
          </cell>
        </row>
        <row r="116">
          <cell r="AT116">
            <v>8779061</v>
          </cell>
          <cell r="BI116">
            <v>3598184</v>
          </cell>
          <cell r="BR116">
            <v>1768369</v>
          </cell>
          <cell r="FC116">
            <v>15.3</v>
          </cell>
          <cell r="FD116">
            <v>185920</v>
          </cell>
          <cell r="FE116">
            <v>18</v>
          </cell>
          <cell r="FF116">
            <v>0</v>
          </cell>
          <cell r="FG116">
            <v>15</v>
          </cell>
          <cell r="FJ116">
            <v>0</v>
          </cell>
          <cell r="FL116">
            <v>0</v>
          </cell>
          <cell r="FM116">
            <v>67</v>
          </cell>
          <cell r="FN116">
            <v>38</v>
          </cell>
          <cell r="FO116">
            <v>71</v>
          </cell>
          <cell r="FP116">
            <v>34</v>
          </cell>
          <cell r="FQ116">
            <v>206000</v>
          </cell>
          <cell r="FS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896</v>
          </cell>
          <cell r="FZ116">
            <v>0</v>
          </cell>
          <cell r="GA116">
            <v>7902</v>
          </cell>
          <cell r="GB116">
            <v>12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8916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9138</v>
          </cell>
          <cell r="GW116">
            <v>0</v>
          </cell>
          <cell r="GX116">
            <v>0</v>
          </cell>
          <cell r="HA116">
            <v>0</v>
          </cell>
          <cell r="HB116">
            <v>0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G116">
            <v>0</v>
          </cell>
          <cell r="HH116">
            <v>0</v>
          </cell>
          <cell r="HI116">
            <v>0</v>
          </cell>
          <cell r="HJ116">
            <v>0</v>
          </cell>
          <cell r="HK116">
            <v>0</v>
          </cell>
          <cell r="HL116">
            <v>0</v>
          </cell>
          <cell r="HM116">
            <v>0</v>
          </cell>
          <cell r="HN116">
            <v>0</v>
          </cell>
          <cell r="HO116">
            <v>0</v>
          </cell>
          <cell r="HQ116">
            <v>0</v>
          </cell>
          <cell r="HY116">
            <v>26863</v>
          </cell>
          <cell r="HZ116">
            <v>0</v>
          </cell>
          <cell r="IA116">
            <v>0</v>
          </cell>
          <cell r="IT116">
            <v>19778</v>
          </cell>
          <cell r="IU116">
            <v>0</v>
          </cell>
          <cell r="IW116">
            <v>19778</v>
          </cell>
          <cell r="IY116">
            <v>0</v>
          </cell>
          <cell r="IZ116">
            <v>0</v>
          </cell>
          <cell r="JE116">
            <v>0</v>
          </cell>
          <cell r="JF116">
            <v>0</v>
          </cell>
          <cell r="JG116">
            <v>0</v>
          </cell>
          <cell r="JH116">
            <v>0</v>
          </cell>
        </row>
        <row r="117">
          <cell r="AT117">
            <v>18695356</v>
          </cell>
          <cell r="BI117">
            <v>5006323</v>
          </cell>
          <cell r="BR117">
            <v>4412117</v>
          </cell>
          <cell r="FC117">
            <v>29</v>
          </cell>
          <cell r="FD117">
            <v>612524</v>
          </cell>
          <cell r="FE117">
            <v>57</v>
          </cell>
          <cell r="FF117">
            <v>35</v>
          </cell>
          <cell r="FG117">
            <v>46</v>
          </cell>
          <cell r="FJ117">
            <v>2270555</v>
          </cell>
          <cell r="FL117">
            <v>1961</v>
          </cell>
          <cell r="FM117">
            <v>72</v>
          </cell>
          <cell r="FN117">
            <v>43</v>
          </cell>
          <cell r="FO117">
            <v>78</v>
          </cell>
          <cell r="FP117">
            <v>42</v>
          </cell>
          <cell r="FQ117">
            <v>0</v>
          </cell>
          <cell r="FS117">
            <v>12836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12836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W117">
            <v>0</v>
          </cell>
          <cell r="GX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67347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Q117">
            <v>0</v>
          </cell>
          <cell r="HY117">
            <v>80166</v>
          </cell>
          <cell r="HZ117">
            <v>0</v>
          </cell>
          <cell r="IA117">
            <v>0</v>
          </cell>
          <cell r="IT117">
            <v>65699</v>
          </cell>
          <cell r="IU117">
            <v>0</v>
          </cell>
          <cell r="IW117">
            <v>65699</v>
          </cell>
          <cell r="IY117">
            <v>0</v>
          </cell>
          <cell r="IZ117">
            <v>0</v>
          </cell>
          <cell r="JE117">
            <v>0</v>
          </cell>
          <cell r="JF117">
            <v>0</v>
          </cell>
          <cell r="JG117">
            <v>0</v>
          </cell>
          <cell r="JH117">
            <v>0</v>
          </cell>
        </row>
        <row r="118">
          <cell r="AT118">
            <v>13955495</v>
          </cell>
          <cell r="BI118">
            <v>1948856</v>
          </cell>
          <cell r="BR118">
            <v>2186657</v>
          </cell>
          <cell r="FC118">
            <v>23</v>
          </cell>
          <cell r="FD118">
            <v>196326</v>
          </cell>
          <cell r="FE118">
            <v>19.79</v>
          </cell>
          <cell r="FF118">
            <v>19</v>
          </cell>
          <cell r="FG118">
            <v>26.67</v>
          </cell>
          <cell r="FJ118">
            <v>748920</v>
          </cell>
          <cell r="FL118">
            <v>469</v>
          </cell>
          <cell r="FM118">
            <v>72</v>
          </cell>
          <cell r="FN118">
            <v>42</v>
          </cell>
          <cell r="FO118">
            <v>74</v>
          </cell>
          <cell r="FP118">
            <v>35</v>
          </cell>
          <cell r="FQ118">
            <v>0</v>
          </cell>
          <cell r="FS118">
            <v>34306.699999999997</v>
          </cell>
          <cell r="FU118">
            <v>0</v>
          </cell>
          <cell r="FV118">
            <v>1648.49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12580.53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3804.1709999999998</v>
          </cell>
          <cell r="GR118">
            <v>0</v>
          </cell>
          <cell r="GS118">
            <v>0</v>
          </cell>
          <cell r="GT118">
            <v>0</v>
          </cell>
          <cell r="GW118">
            <v>0</v>
          </cell>
          <cell r="GX118">
            <v>0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16273.5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Q118">
            <v>0</v>
          </cell>
          <cell r="HY118">
            <v>30449</v>
          </cell>
          <cell r="HZ118">
            <v>0</v>
          </cell>
          <cell r="IA118">
            <v>2043.326</v>
          </cell>
          <cell r="IT118">
            <v>22090</v>
          </cell>
          <cell r="IU118">
            <v>0</v>
          </cell>
          <cell r="IW118">
            <v>22090</v>
          </cell>
          <cell r="IY118">
            <v>0</v>
          </cell>
          <cell r="IZ118">
            <v>0</v>
          </cell>
          <cell r="JE118">
            <v>0</v>
          </cell>
          <cell r="JF118">
            <v>0</v>
          </cell>
          <cell r="JG118">
            <v>0</v>
          </cell>
          <cell r="JH118">
            <v>0</v>
          </cell>
        </row>
        <row r="119">
          <cell r="GW119">
            <v>0</v>
          </cell>
          <cell r="IA119">
            <v>0</v>
          </cell>
        </row>
        <row r="120">
          <cell r="AT120">
            <v>62887340</v>
          </cell>
          <cell r="BI120">
            <v>6551434</v>
          </cell>
          <cell r="BR120">
            <v>3283631</v>
          </cell>
          <cell r="FC120">
            <v>48.8</v>
          </cell>
          <cell r="FD120">
            <v>952418</v>
          </cell>
          <cell r="FE120">
            <v>74.501000000000005</v>
          </cell>
          <cell r="FF120">
            <v>0</v>
          </cell>
          <cell r="FG120">
            <v>72.852999999999994</v>
          </cell>
          <cell r="FJ120">
            <v>0</v>
          </cell>
          <cell r="FL120">
            <v>0</v>
          </cell>
          <cell r="FM120">
            <v>64.73</v>
          </cell>
          <cell r="FN120">
            <v>40.450000000000003</v>
          </cell>
          <cell r="FO120">
            <v>63.466999999999999</v>
          </cell>
          <cell r="FP120">
            <v>39.116999999999997</v>
          </cell>
          <cell r="FQ120">
            <v>0</v>
          </cell>
          <cell r="FS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28595.555550000001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93490.555999999997</v>
          </cell>
          <cell r="GW120">
            <v>0</v>
          </cell>
          <cell r="GX120">
            <v>0</v>
          </cell>
          <cell r="HA120">
            <v>0</v>
          </cell>
          <cell r="HB120">
            <v>0</v>
          </cell>
          <cell r="HC120">
            <v>0</v>
          </cell>
          <cell r="HD120">
            <v>0</v>
          </cell>
          <cell r="HE120">
            <v>0</v>
          </cell>
          <cell r="HF120">
            <v>0</v>
          </cell>
          <cell r="HG120">
            <v>0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M120">
            <v>0</v>
          </cell>
          <cell r="HN120">
            <v>0</v>
          </cell>
          <cell r="HO120">
            <v>0</v>
          </cell>
          <cell r="HQ120">
            <v>0</v>
          </cell>
          <cell r="HY120">
            <v>122086.111</v>
          </cell>
          <cell r="HZ120">
            <v>0</v>
          </cell>
          <cell r="IA120">
            <v>0</v>
          </cell>
          <cell r="IT120">
            <v>100380.914</v>
          </cell>
          <cell r="IU120">
            <v>0</v>
          </cell>
          <cell r="IW120">
            <v>100380.914</v>
          </cell>
          <cell r="IY120">
            <v>0</v>
          </cell>
          <cell r="IZ120">
            <v>0</v>
          </cell>
          <cell r="JE120">
            <v>0</v>
          </cell>
          <cell r="JF120">
            <v>0</v>
          </cell>
          <cell r="JG120">
            <v>0</v>
          </cell>
          <cell r="JH120">
            <v>0</v>
          </cell>
        </row>
        <row r="121">
          <cell r="IA121">
            <v>0</v>
          </cell>
        </row>
        <row r="122">
          <cell r="AT122">
            <v>4884646</v>
          </cell>
          <cell r="BI122">
            <v>155768</v>
          </cell>
          <cell r="BR122">
            <v>1102250</v>
          </cell>
          <cell r="FC122">
            <v>9.8000000000000007</v>
          </cell>
          <cell r="FD122">
            <v>91599</v>
          </cell>
          <cell r="FE122">
            <v>14</v>
          </cell>
          <cell r="FF122">
            <v>28.5</v>
          </cell>
          <cell r="FG122">
            <v>19.5</v>
          </cell>
          <cell r="FJ122">
            <v>311567</v>
          </cell>
          <cell r="FL122">
            <v>186</v>
          </cell>
          <cell r="FM122">
            <v>67</v>
          </cell>
          <cell r="FN122">
            <v>34</v>
          </cell>
          <cell r="FO122">
            <v>73</v>
          </cell>
          <cell r="FP122">
            <v>34</v>
          </cell>
          <cell r="FQ122">
            <v>86000</v>
          </cell>
          <cell r="FS122">
            <v>12818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11077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W122">
            <v>0</v>
          </cell>
          <cell r="GX122">
            <v>0</v>
          </cell>
          <cell r="HA122">
            <v>0</v>
          </cell>
          <cell r="HB122">
            <v>0</v>
          </cell>
          <cell r="HC122">
            <v>0</v>
          </cell>
          <cell r="HD122">
            <v>0</v>
          </cell>
          <cell r="HE122">
            <v>1741</v>
          </cell>
          <cell r="HF122">
            <v>0</v>
          </cell>
          <cell r="HG122">
            <v>0</v>
          </cell>
          <cell r="HH122">
            <v>0</v>
          </cell>
          <cell r="HI122">
            <v>0</v>
          </cell>
          <cell r="HJ122">
            <v>0</v>
          </cell>
          <cell r="HK122">
            <v>0</v>
          </cell>
          <cell r="HL122">
            <v>0</v>
          </cell>
          <cell r="HM122">
            <v>0</v>
          </cell>
          <cell r="HN122">
            <v>0</v>
          </cell>
          <cell r="HO122">
            <v>0</v>
          </cell>
          <cell r="HQ122">
            <v>0</v>
          </cell>
          <cell r="HY122">
            <v>12394</v>
          </cell>
          <cell r="HZ122">
            <v>0</v>
          </cell>
          <cell r="IA122">
            <v>1135.2</v>
          </cell>
          <cell r="IT122">
            <v>9990</v>
          </cell>
          <cell r="IU122">
            <v>0</v>
          </cell>
          <cell r="IW122">
            <v>9990</v>
          </cell>
          <cell r="IY122">
            <v>0</v>
          </cell>
          <cell r="IZ122">
            <v>0</v>
          </cell>
          <cell r="JE122">
            <v>0</v>
          </cell>
          <cell r="JF122">
            <v>0</v>
          </cell>
          <cell r="JG122">
            <v>0</v>
          </cell>
          <cell r="JH122">
            <v>0</v>
          </cell>
        </row>
        <row r="123">
          <cell r="AT123">
            <v>22460939</v>
          </cell>
          <cell r="BI123">
            <v>6060998</v>
          </cell>
          <cell r="BR123">
            <v>1522098</v>
          </cell>
          <cell r="FC123">
            <v>0</v>
          </cell>
          <cell r="FD123">
            <v>485784</v>
          </cell>
          <cell r="FE123">
            <v>40</v>
          </cell>
          <cell r="FF123">
            <v>20</v>
          </cell>
          <cell r="FG123">
            <v>0</v>
          </cell>
          <cell r="FJ123">
            <v>2500000</v>
          </cell>
          <cell r="FL123">
            <v>3860</v>
          </cell>
          <cell r="FM123">
            <v>65</v>
          </cell>
          <cell r="FN123">
            <v>40</v>
          </cell>
          <cell r="FO123">
            <v>70</v>
          </cell>
          <cell r="FP123">
            <v>38</v>
          </cell>
          <cell r="FQ123">
            <v>452000</v>
          </cell>
          <cell r="FS123">
            <v>67174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6276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W123">
            <v>60898</v>
          </cell>
          <cell r="GX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Q123">
            <v>0</v>
          </cell>
          <cell r="HY123">
            <v>67174</v>
          </cell>
          <cell r="HZ123">
            <v>0</v>
          </cell>
          <cell r="IA123">
            <v>0</v>
          </cell>
          <cell r="IT123">
            <v>54932</v>
          </cell>
          <cell r="IU123">
            <v>0</v>
          </cell>
          <cell r="IW123">
            <v>54932</v>
          </cell>
          <cell r="IY123">
            <v>0</v>
          </cell>
          <cell r="IZ123">
            <v>0</v>
          </cell>
          <cell r="JE123">
            <v>0</v>
          </cell>
          <cell r="JF123">
            <v>0</v>
          </cell>
          <cell r="JG123">
            <v>0</v>
          </cell>
          <cell r="JH123">
            <v>0</v>
          </cell>
        </row>
        <row r="124">
          <cell r="DM124">
            <v>222681</v>
          </cell>
          <cell r="DN124">
            <v>0</v>
          </cell>
          <cell r="DO124">
            <v>0</v>
          </cell>
          <cell r="DP124">
            <v>0</v>
          </cell>
          <cell r="DQ124">
            <v>3443356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72000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G124">
            <v>131882</v>
          </cell>
          <cell r="EH124">
            <v>199454</v>
          </cell>
          <cell r="EI124">
            <v>0</v>
          </cell>
          <cell r="EJ124">
            <v>370255</v>
          </cell>
          <cell r="EK124">
            <v>0</v>
          </cell>
          <cell r="EL124">
            <v>0</v>
          </cell>
          <cell r="EM124">
            <v>95812</v>
          </cell>
          <cell r="EN124">
            <v>32627</v>
          </cell>
          <cell r="EO124">
            <v>332923</v>
          </cell>
          <cell r="EP124">
            <v>302424</v>
          </cell>
          <cell r="EQ124">
            <v>80619</v>
          </cell>
          <cell r="EW124">
            <v>400000</v>
          </cell>
          <cell r="FC124">
            <v>5</v>
          </cell>
          <cell r="FD124">
            <v>88383</v>
          </cell>
          <cell r="FE124">
            <v>8.9</v>
          </cell>
          <cell r="FF124">
            <v>0</v>
          </cell>
          <cell r="FG124">
            <v>9.1999999999999993</v>
          </cell>
          <cell r="FJ124">
            <v>355117</v>
          </cell>
          <cell r="FL124">
            <v>450</v>
          </cell>
          <cell r="FM124">
            <v>70</v>
          </cell>
          <cell r="FN124">
            <v>39</v>
          </cell>
          <cell r="FO124">
            <v>72</v>
          </cell>
          <cell r="FP124">
            <v>39</v>
          </cell>
          <cell r="FQ124">
            <v>0</v>
          </cell>
          <cell r="FS124">
            <v>13934</v>
          </cell>
          <cell r="FU124">
            <v>220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13714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W124">
            <v>0</v>
          </cell>
          <cell r="GX124">
            <v>0</v>
          </cell>
          <cell r="HA124">
            <v>0</v>
          </cell>
          <cell r="HB124">
            <v>0</v>
          </cell>
          <cell r="HC124">
            <v>0</v>
          </cell>
          <cell r="HD124">
            <v>0</v>
          </cell>
          <cell r="HE124">
            <v>0</v>
          </cell>
          <cell r="HF124">
            <v>0</v>
          </cell>
          <cell r="HG124">
            <v>0</v>
          </cell>
          <cell r="HH124">
            <v>0</v>
          </cell>
          <cell r="HI124">
            <v>0</v>
          </cell>
          <cell r="HJ124">
            <v>0</v>
          </cell>
          <cell r="HK124">
            <v>0</v>
          </cell>
          <cell r="HL124">
            <v>0</v>
          </cell>
          <cell r="HM124">
            <v>0</v>
          </cell>
          <cell r="HN124">
            <v>0</v>
          </cell>
          <cell r="HO124">
            <v>0</v>
          </cell>
          <cell r="HQ124">
            <v>0</v>
          </cell>
          <cell r="HY124">
            <v>13934</v>
          </cell>
          <cell r="HZ124">
            <v>0</v>
          </cell>
          <cell r="IA124">
            <v>0</v>
          </cell>
          <cell r="IT124">
            <v>9687</v>
          </cell>
          <cell r="IU124">
            <v>0</v>
          </cell>
          <cell r="IW124">
            <v>9687</v>
          </cell>
          <cell r="IY124">
            <v>0</v>
          </cell>
          <cell r="IZ124">
            <v>0</v>
          </cell>
          <cell r="JE124">
            <v>0</v>
          </cell>
          <cell r="JF124">
            <v>0</v>
          </cell>
          <cell r="JG124">
            <v>0</v>
          </cell>
          <cell r="JH124">
            <v>0</v>
          </cell>
        </row>
        <row r="125">
          <cell r="AT125">
            <v>59909890</v>
          </cell>
          <cell r="BI125">
            <v>28041767</v>
          </cell>
          <cell r="BR125">
            <v>3792125</v>
          </cell>
          <cell r="FC125">
            <v>95</v>
          </cell>
          <cell r="FD125">
            <v>1465354</v>
          </cell>
          <cell r="FE125">
            <v>144.4</v>
          </cell>
          <cell r="FF125">
            <v>25</v>
          </cell>
          <cell r="FG125">
            <v>101.2</v>
          </cell>
          <cell r="FJ125">
            <v>5363954</v>
          </cell>
          <cell r="FL125">
            <v>10706</v>
          </cell>
          <cell r="FM125">
            <v>68</v>
          </cell>
          <cell r="FN125">
            <v>45.3</v>
          </cell>
          <cell r="FO125">
            <v>75.3</v>
          </cell>
          <cell r="FP125">
            <v>39.700000000000003</v>
          </cell>
          <cell r="FQ125">
            <v>1379727</v>
          </cell>
          <cell r="FS125">
            <v>206781</v>
          </cell>
          <cell r="FU125">
            <v>0</v>
          </cell>
          <cell r="FV125">
            <v>10563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66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1755</v>
          </cell>
          <cell r="GI125">
            <v>0</v>
          </cell>
          <cell r="GJ125">
            <v>1420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26997</v>
          </cell>
          <cell r="GW125">
            <v>0</v>
          </cell>
          <cell r="GX125">
            <v>0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133.30000000000001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165846</v>
          </cell>
          <cell r="HQ125">
            <v>0</v>
          </cell>
          <cell r="HY125">
            <v>206781</v>
          </cell>
          <cell r="HZ125">
            <v>0</v>
          </cell>
          <cell r="IA125">
            <v>110</v>
          </cell>
          <cell r="IT125">
            <v>166048</v>
          </cell>
          <cell r="IU125">
            <v>0</v>
          </cell>
          <cell r="IW125">
            <v>166048</v>
          </cell>
          <cell r="IY125">
            <v>0</v>
          </cell>
          <cell r="IZ125">
            <v>0</v>
          </cell>
          <cell r="JE125">
            <v>0</v>
          </cell>
          <cell r="JF125">
            <v>0</v>
          </cell>
          <cell r="JG125">
            <v>0</v>
          </cell>
          <cell r="JH125">
            <v>0</v>
          </cell>
        </row>
        <row r="126">
          <cell r="AT126">
            <v>21901137</v>
          </cell>
          <cell r="BI126">
            <v>2375837</v>
          </cell>
          <cell r="BR126">
            <v>1524599</v>
          </cell>
          <cell r="FC126">
            <v>26</v>
          </cell>
          <cell r="FD126">
            <v>2140947</v>
          </cell>
          <cell r="FE126">
            <v>61</v>
          </cell>
          <cell r="FF126">
            <v>0</v>
          </cell>
          <cell r="FG126">
            <v>0</v>
          </cell>
          <cell r="FJ126">
            <v>1155185</v>
          </cell>
          <cell r="FL126">
            <v>3263</v>
          </cell>
          <cell r="FM126">
            <v>71</v>
          </cell>
          <cell r="FN126">
            <v>38</v>
          </cell>
          <cell r="FO126">
            <v>79</v>
          </cell>
          <cell r="FP126">
            <v>35</v>
          </cell>
          <cell r="FQ126">
            <v>605000</v>
          </cell>
          <cell r="FS126">
            <v>45723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33191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W126">
            <v>0</v>
          </cell>
          <cell r="GX126">
            <v>0</v>
          </cell>
          <cell r="HA126">
            <v>0</v>
          </cell>
          <cell r="HB126">
            <v>0</v>
          </cell>
          <cell r="HC126">
            <v>0</v>
          </cell>
          <cell r="HD126">
            <v>0</v>
          </cell>
          <cell r="HE126">
            <v>12489</v>
          </cell>
          <cell r="HF126">
            <v>0</v>
          </cell>
          <cell r="HG126">
            <v>0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>
            <v>0</v>
          </cell>
          <cell r="HN126">
            <v>0</v>
          </cell>
          <cell r="HO126">
            <v>0</v>
          </cell>
          <cell r="HQ126">
            <v>0</v>
          </cell>
          <cell r="HY126">
            <v>45680</v>
          </cell>
          <cell r="HZ126">
            <v>0</v>
          </cell>
          <cell r="IA126">
            <v>8754</v>
          </cell>
          <cell r="IT126">
            <v>38228</v>
          </cell>
          <cell r="IU126">
            <v>0</v>
          </cell>
          <cell r="IW126">
            <v>38228</v>
          </cell>
          <cell r="IY126">
            <v>0</v>
          </cell>
          <cell r="IZ126">
            <v>0</v>
          </cell>
          <cell r="JE126">
            <v>0</v>
          </cell>
          <cell r="JF126">
            <v>0</v>
          </cell>
          <cell r="JG126">
            <v>0</v>
          </cell>
          <cell r="JH126">
            <v>0</v>
          </cell>
        </row>
        <row r="127">
          <cell r="AT127">
            <v>3049441</v>
          </cell>
          <cell r="BI127">
            <v>1213531</v>
          </cell>
          <cell r="BR127">
            <v>498195</v>
          </cell>
          <cell r="FC127">
            <v>0</v>
          </cell>
          <cell r="FD127">
            <v>63983</v>
          </cell>
          <cell r="FE127">
            <v>18.216439999999999</v>
          </cell>
          <cell r="FF127">
            <v>0</v>
          </cell>
          <cell r="FG127">
            <v>8.2085600000000003</v>
          </cell>
          <cell r="FJ127">
            <v>0</v>
          </cell>
          <cell r="FL127">
            <v>0</v>
          </cell>
          <cell r="FM127">
            <v>70</v>
          </cell>
          <cell r="FN127">
            <v>41</v>
          </cell>
          <cell r="FO127">
            <v>70</v>
          </cell>
          <cell r="FP127">
            <v>41</v>
          </cell>
          <cell r="FQ127">
            <v>0</v>
          </cell>
          <cell r="FS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9378.9699999999993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W127">
            <v>0</v>
          </cell>
          <cell r="GX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Q127">
            <v>0</v>
          </cell>
          <cell r="HY127">
            <v>9378.9699999999993</v>
          </cell>
          <cell r="HZ127">
            <v>0</v>
          </cell>
          <cell r="IA127">
            <v>0</v>
          </cell>
          <cell r="IT127">
            <v>6623.3940000000002</v>
          </cell>
          <cell r="IU127">
            <v>0</v>
          </cell>
          <cell r="IW127">
            <v>6623.3940000000002</v>
          </cell>
          <cell r="IY127">
            <v>0</v>
          </cell>
          <cell r="IZ127">
            <v>0</v>
          </cell>
          <cell r="JE127">
            <v>0</v>
          </cell>
          <cell r="JF127">
            <v>0</v>
          </cell>
          <cell r="JG127">
            <v>0</v>
          </cell>
          <cell r="JH127">
            <v>0</v>
          </cell>
        </row>
        <row r="128">
          <cell r="AT128">
            <v>9308593</v>
          </cell>
          <cell r="BI128">
            <v>1825978</v>
          </cell>
          <cell r="BR128">
            <v>784850</v>
          </cell>
          <cell r="FC128">
            <v>19.899999999999999</v>
          </cell>
          <cell r="FD128">
            <v>0</v>
          </cell>
          <cell r="FE128">
            <v>13.12</v>
          </cell>
          <cell r="FF128">
            <v>20</v>
          </cell>
          <cell r="FG128">
            <v>8.02</v>
          </cell>
          <cell r="FJ128">
            <v>503333</v>
          </cell>
          <cell r="FL128">
            <v>766</v>
          </cell>
          <cell r="FM128">
            <v>72</v>
          </cell>
          <cell r="FN128">
            <v>39</v>
          </cell>
          <cell r="FO128">
            <v>72</v>
          </cell>
          <cell r="FP128">
            <v>36</v>
          </cell>
          <cell r="FQ128">
            <v>165815</v>
          </cell>
          <cell r="FS128">
            <v>19792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14562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2984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W128">
            <v>0</v>
          </cell>
          <cell r="GX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2156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Q128">
            <v>0</v>
          </cell>
          <cell r="HY128">
            <v>19684</v>
          </cell>
          <cell r="HZ128">
            <v>0</v>
          </cell>
          <cell r="IA128">
            <v>1683</v>
          </cell>
          <cell r="IT128">
            <v>16281</v>
          </cell>
          <cell r="IU128">
            <v>0</v>
          </cell>
          <cell r="IW128">
            <v>16281</v>
          </cell>
          <cell r="IY128">
            <v>0</v>
          </cell>
          <cell r="IZ128">
            <v>0</v>
          </cell>
          <cell r="JE128">
            <v>0</v>
          </cell>
          <cell r="JF128">
            <v>0</v>
          </cell>
          <cell r="JG128">
            <v>0</v>
          </cell>
          <cell r="JH128">
            <v>0</v>
          </cell>
        </row>
        <row r="129">
          <cell r="AT129">
            <v>26528072</v>
          </cell>
          <cell r="BI129">
            <v>2610401</v>
          </cell>
          <cell r="BR129">
            <v>2203109</v>
          </cell>
          <cell r="FC129">
            <v>0</v>
          </cell>
          <cell r="FD129">
            <v>717515</v>
          </cell>
          <cell r="FE129">
            <v>31.655000000000001</v>
          </cell>
          <cell r="FF129">
            <v>0</v>
          </cell>
          <cell r="FG129">
            <v>17.812999999999999</v>
          </cell>
          <cell r="FJ129">
            <v>1089167</v>
          </cell>
          <cell r="FL129">
            <v>3621</v>
          </cell>
          <cell r="FM129">
            <v>74</v>
          </cell>
          <cell r="FN129">
            <v>40</v>
          </cell>
          <cell r="FO129">
            <v>74</v>
          </cell>
          <cell r="FP129">
            <v>38</v>
          </cell>
          <cell r="FQ129">
            <v>369000</v>
          </cell>
          <cell r="FS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21582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5443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W129">
            <v>0</v>
          </cell>
          <cell r="GX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18212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Q129">
            <v>0</v>
          </cell>
          <cell r="HY129">
            <v>47426</v>
          </cell>
          <cell r="HZ129">
            <v>0</v>
          </cell>
          <cell r="IA129">
            <v>14160</v>
          </cell>
          <cell r="IT129">
            <v>37685</v>
          </cell>
          <cell r="IU129">
            <v>0</v>
          </cell>
          <cell r="IW129">
            <v>37685</v>
          </cell>
          <cell r="IY129">
            <v>0</v>
          </cell>
          <cell r="IZ129">
            <v>0</v>
          </cell>
          <cell r="JE129">
            <v>0</v>
          </cell>
          <cell r="JF129">
            <v>0</v>
          </cell>
          <cell r="JG129">
            <v>0</v>
          </cell>
          <cell r="JH129">
            <v>0</v>
          </cell>
        </row>
        <row r="130">
          <cell r="AT130">
            <v>21836367</v>
          </cell>
          <cell r="BI130">
            <v>2130700</v>
          </cell>
          <cell r="BR130">
            <v>3661774</v>
          </cell>
          <cell r="FC130">
            <v>53</v>
          </cell>
          <cell r="FD130">
            <v>382093</v>
          </cell>
          <cell r="FE130">
            <v>71</v>
          </cell>
          <cell r="FF130">
            <v>26</v>
          </cell>
          <cell r="FG130">
            <v>48</v>
          </cell>
          <cell r="FJ130">
            <v>1240917</v>
          </cell>
          <cell r="FL130">
            <v>3000</v>
          </cell>
          <cell r="FM130">
            <v>68</v>
          </cell>
          <cell r="FN130">
            <v>42</v>
          </cell>
          <cell r="FO130">
            <v>70</v>
          </cell>
          <cell r="FP130">
            <v>40</v>
          </cell>
          <cell r="FQ130">
            <v>515570</v>
          </cell>
          <cell r="FS130">
            <v>52875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35555</v>
          </cell>
          <cell r="GB130">
            <v>1708</v>
          </cell>
          <cell r="GC130">
            <v>6056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9556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W130">
            <v>0</v>
          </cell>
          <cell r="GX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Q130">
            <v>0</v>
          </cell>
          <cell r="HY130">
            <v>51805</v>
          </cell>
          <cell r="HZ130">
            <v>0</v>
          </cell>
          <cell r="IA130">
            <v>0</v>
          </cell>
          <cell r="IT130">
            <v>38606</v>
          </cell>
          <cell r="IU130">
            <v>0</v>
          </cell>
          <cell r="IW130">
            <v>38606</v>
          </cell>
          <cell r="IY130">
            <v>0</v>
          </cell>
          <cell r="IZ130">
            <v>0</v>
          </cell>
          <cell r="JE130">
            <v>0</v>
          </cell>
          <cell r="JF130">
            <v>0</v>
          </cell>
          <cell r="JG130">
            <v>0</v>
          </cell>
          <cell r="JH130">
            <v>0</v>
          </cell>
        </row>
        <row r="131">
          <cell r="AT131">
            <v>4477197</v>
          </cell>
          <cell r="BI131">
            <v>2976306</v>
          </cell>
          <cell r="BR131">
            <v>1524206</v>
          </cell>
          <cell r="FC131">
            <v>11.3</v>
          </cell>
          <cell r="FD131">
            <v>121602</v>
          </cell>
          <cell r="FE131">
            <v>12</v>
          </cell>
          <cell r="FF131">
            <v>28</v>
          </cell>
          <cell r="FG131">
            <v>12.5</v>
          </cell>
          <cell r="FJ131">
            <v>416197</v>
          </cell>
          <cell r="FL131">
            <v>394</v>
          </cell>
          <cell r="FM131">
            <v>67</v>
          </cell>
          <cell r="FN131">
            <v>67</v>
          </cell>
          <cell r="FO131">
            <v>69</v>
          </cell>
          <cell r="FP131">
            <v>69</v>
          </cell>
          <cell r="FQ131">
            <v>221000</v>
          </cell>
          <cell r="FS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12690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3176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W131">
            <v>0</v>
          </cell>
          <cell r="GX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Q131">
            <v>0</v>
          </cell>
          <cell r="HY131">
            <v>15558</v>
          </cell>
          <cell r="HZ131">
            <v>0</v>
          </cell>
          <cell r="IA131">
            <v>0</v>
          </cell>
          <cell r="IT131">
            <v>11727</v>
          </cell>
          <cell r="IU131">
            <v>405843</v>
          </cell>
          <cell r="IW131">
            <v>28244.810100000002</v>
          </cell>
          <cell r="IY131">
            <v>0</v>
          </cell>
          <cell r="IZ131">
            <v>0</v>
          </cell>
          <cell r="JE131">
            <v>0</v>
          </cell>
          <cell r="JF131">
            <v>0</v>
          </cell>
          <cell r="JG131">
            <v>0</v>
          </cell>
          <cell r="JH131">
            <v>0</v>
          </cell>
        </row>
        <row r="132">
          <cell r="AT132">
            <v>62827199</v>
          </cell>
          <cell r="BI132">
            <v>27448988</v>
          </cell>
          <cell r="BR132">
            <v>5302316</v>
          </cell>
          <cell r="FC132">
            <v>110</v>
          </cell>
          <cell r="FD132">
            <v>1847981</v>
          </cell>
          <cell r="FE132">
            <v>107.9</v>
          </cell>
          <cell r="FF132">
            <v>25</v>
          </cell>
          <cell r="FG132">
            <v>77.400000000000006</v>
          </cell>
          <cell r="FJ132">
            <v>5597704</v>
          </cell>
          <cell r="FL132">
            <v>3370</v>
          </cell>
          <cell r="FM132">
            <v>75</v>
          </cell>
          <cell r="FN132">
            <v>53</v>
          </cell>
          <cell r="FO132">
            <v>88</v>
          </cell>
          <cell r="FP132">
            <v>48</v>
          </cell>
          <cell r="FQ132">
            <v>797763</v>
          </cell>
          <cell r="FS132">
            <v>240744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5670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W132">
            <v>0</v>
          </cell>
          <cell r="GX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234296</v>
          </cell>
          <cell r="HQ132">
            <v>0</v>
          </cell>
          <cell r="HY132">
            <v>240748</v>
          </cell>
          <cell r="HZ132">
            <v>0</v>
          </cell>
          <cell r="IA132">
            <v>0</v>
          </cell>
          <cell r="IT132">
            <v>196357</v>
          </cell>
          <cell r="IU132">
            <v>0</v>
          </cell>
          <cell r="IW132">
            <v>196357</v>
          </cell>
          <cell r="IY132">
            <v>0</v>
          </cell>
          <cell r="IZ132">
            <v>0</v>
          </cell>
          <cell r="JE132">
            <v>0</v>
          </cell>
          <cell r="JF132">
            <v>0</v>
          </cell>
          <cell r="JG132">
            <v>0</v>
          </cell>
          <cell r="JH132">
            <v>0</v>
          </cell>
        </row>
        <row r="133">
          <cell r="AT133">
            <v>10047269</v>
          </cell>
          <cell r="BI133">
            <v>904310</v>
          </cell>
          <cell r="BR133">
            <v>1075015</v>
          </cell>
          <cell r="FC133">
            <v>16.5</v>
          </cell>
          <cell r="FD133">
            <v>171092</v>
          </cell>
          <cell r="FE133">
            <v>12.62</v>
          </cell>
          <cell r="FF133">
            <v>0</v>
          </cell>
          <cell r="FG133">
            <v>12.726000000000001</v>
          </cell>
          <cell r="FJ133">
            <v>0</v>
          </cell>
          <cell r="FL133">
            <v>379</v>
          </cell>
          <cell r="FM133">
            <v>75</v>
          </cell>
          <cell r="FN133">
            <v>52</v>
          </cell>
          <cell r="FO133">
            <v>80</v>
          </cell>
          <cell r="FP133">
            <v>45</v>
          </cell>
          <cell r="FQ133">
            <v>0</v>
          </cell>
          <cell r="FS133">
            <v>12726</v>
          </cell>
          <cell r="FU133">
            <v>35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32</v>
          </cell>
          <cell r="GD133">
            <v>0</v>
          </cell>
          <cell r="GE133">
            <v>12659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10381</v>
          </cell>
          <cell r="GT133">
            <v>0</v>
          </cell>
          <cell r="GW133">
            <v>0</v>
          </cell>
          <cell r="GX133">
            <v>0</v>
          </cell>
          <cell r="HA133">
            <v>0</v>
          </cell>
          <cell r="HB133">
            <v>0</v>
          </cell>
          <cell r="HC133">
            <v>0</v>
          </cell>
          <cell r="HD133">
            <v>0</v>
          </cell>
          <cell r="HE133">
            <v>0</v>
          </cell>
          <cell r="HF133">
            <v>0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L133">
            <v>0</v>
          </cell>
          <cell r="HM133">
            <v>0</v>
          </cell>
          <cell r="HN133">
            <v>0</v>
          </cell>
          <cell r="HO133">
            <v>0</v>
          </cell>
          <cell r="HQ133">
            <v>0</v>
          </cell>
          <cell r="HY133">
            <v>23107</v>
          </cell>
          <cell r="HZ133">
            <v>0</v>
          </cell>
          <cell r="IA133">
            <v>0</v>
          </cell>
          <cell r="IT133">
            <v>17388</v>
          </cell>
          <cell r="IU133">
            <v>0</v>
          </cell>
          <cell r="IW133">
            <v>17388</v>
          </cell>
          <cell r="IY133">
            <v>0</v>
          </cell>
          <cell r="IZ133">
            <v>0</v>
          </cell>
          <cell r="JE133">
            <v>0</v>
          </cell>
          <cell r="JF133">
            <v>0</v>
          </cell>
          <cell r="JG133">
            <v>0</v>
          </cell>
          <cell r="JH133">
            <v>0</v>
          </cell>
        </row>
        <row r="134">
          <cell r="AT134">
            <v>8090260</v>
          </cell>
          <cell r="BI134">
            <v>1202387</v>
          </cell>
          <cell r="BR134">
            <v>2802317</v>
          </cell>
          <cell r="FC134">
            <v>0</v>
          </cell>
          <cell r="FD134">
            <v>190850</v>
          </cell>
          <cell r="FE134">
            <v>23.5</v>
          </cell>
          <cell r="FF134">
            <v>0</v>
          </cell>
          <cell r="FG134">
            <v>13.55</v>
          </cell>
          <cell r="FJ134">
            <v>0</v>
          </cell>
          <cell r="FL134">
            <v>0</v>
          </cell>
          <cell r="FM134">
            <v>64.88</v>
          </cell>
          <cell r="FN134">
            <v>37.770000000000003</v>
          </cell>
          <cell r="FO134">
            <v>64.63</v>
          </cell>
          <cell r="FP134">
            <v>34.950000000000003</v>
          </cell>
          <cell r="FQ134">
            <v>0</v>
          </cell>
          <cell r="FS134">
            <v>26309.200000000001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130.5</v>
          </cell>
          <cell r="GB134">
            <v>0</v>
          </cell>
          <cell r="GC134">
            <v>8698.1</v>
          </cell>
          <cell r="GD134">
            <v>0</v>
          </cell>
          <cell r="GE134">
            <v>0</v>
          </cell>
          <cell r="GF134">
            <v>0</v>
          </cell>
          <cell r="GG134">
            <v>17433.3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W134">
            <v>0</v>
          </cell>
          <cell r="GX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47.3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Q134">
            <v>0</v>
          </cell>
          <cell r="HY134">
            <v>26087.040000000001</v>
          </cell>
          <cell r="HZ134">
            <v>0</v>
          </cell>
          <cell r="IA134">
            <v>40.4</v>
          </cell>
          <cell r="IT134">
            <v>21065.87</v>
          </cell>
          <cell r="IU134">
            <v>0</v>
          </cell>
          <cell r="IW134">
            <v>21065.87</v>
          </cell>
          <cell r="IY134">
            <v>0</v>
          </cell>
          <cell r="IZ134">
            <v>0</v>
          </cell>
          <cell r="JE134">
            <v>0</v>
          </cell>
          <cell r="JF134">
            <v>0</v>
          </cell>
          <cell r="JG134">
            <v>0</v>
          </cell>
          <cell r="JH134">
            <v>0</v>
          </cell>
        </row>
        <row r="135">
          <cell r="AT135">
            <v>31678544</v>
          </cell>
          <cell r="BI135">
            <v>12102093</v>
          </cell>
          <cell r="BR135">
            <v>2601515</v>
          </cell>
          <cell r="FC135">
            <v>43.4</v>
          </cell>
          <cell r="FD135">
            <v>926313</v>
          </cell>
          <cell r="FE135">
            <v>94.8</v>
          </cell>
          <cell r="FF135">
            <v>22</v>
          </cell>
          <cell r="FG135">
            <v>55</v>
          </cell>
          <cell r="FJ135">
            <v>2974</v>
          </cell>
          <cell r="FL135">
            <v>2681</v>
          </cell>
          <cell r="FM135">
            <v>65.3</v>
          </cell>
          <cell r="FN135">
            <v>55.4</v>
          </cell>
          <cell r="FO135">
            <v>81.400000000000006</v>
          </cell>
          <cell r="FP135">
            <v>47.5</v>
          </cell>
          <cell r="FQ135">
            <v>766000</v>
          </cell>
          <cell r="FS135">
            <v>113883</v>
          </cell>
          <cell r="FU135">
            <v>1945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124</v>
          </cell>
          <cell r="GW135">
            <v>0</v>
          </cell>
          <cell r="GX135">
            <v>0</v>
          </cell>
          <cell r="HA135">
            <v>0</v>
          </cell>
          <cell r="HB135">
            <v>49176</v>
          </cell>
          <cell r="HC135">
            <v>0</v>
          </cell>
          <cell r="HD135">
            <v>1442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33511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24968</v>
          </cell>
          <cell r="HQ135">
            <v>0</v>
          </cell>
          <cell r="HY135">
            <v>113883</v>
          </cell>
          <cell r="HZ135">
            <v>0</v>
          </cell>
          <cell r="IA135">
            <v>0</v>
          </cell>
          <cell r="IT135">
            <v>88425</v>
          </cell>
          <cell r="IU135">
            <v>0</v>
          </cell>
          <cell r="IW135">
            <v>88425</v>
          </cell>
          <cell r="IY135">
            <v>0</v>
          </cell>
          <cell r="IZ135">
            <v>0</v>
          </cell>
          <cell r="JE135">
            <v>0</v>
          </cell>
          <cell r="JF135">
            <v>0</v>
          </cell>
          <cell r="JG135">
            <v>0</v>
          </cell>
          <cell r="JH135">
            <v>0</v>
          </cell>
        </row>
        <row r="136">
          <cell r="AT136">
            <v>12559730</v>
          </cell>
          <cell r="BI136">
            <v>1529855</v>
          </cell>
          <cell r="BR136">
            <v>261945</v>
          </cell>
          <cell r="FC136">
            <v>17.899999999999999</v>
          </cell>
          <cell r="FD136">
            <v>153702</v>
          </cell>
          <cell r="FE136">
            <v>23.99</v>
          </cell>
          <cell r="FF136">
            <v>16</v>
          </cell>
          <cell r="FG136">
            <v>16.465</v>
          </cell>
          <cell r="FJ136">
            <v>0</v>
          </cell>
          <cell r="FL136">
            <v>1553</v>
          </cell>
          <cell r="FM136">
            <v>68.400000000000006</v>
          </cell>
          <cell r="FN136">
            <v>34.299999999999997</v>
          </cell>
          <cell r="FO136">
            <v>68.599999999999994</v>
          </cell>
          <cell r="FP136">
            <v>33.200000000000003</v>
          </cell>
          <cell r="FQ136">
            <v>216000</v>
          </cell>
          <cell r="FS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20562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5465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W136">
            <v>0</v>
          </cell>
          <cell r="GX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1890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Q136">
            <v>0</v>
          </cell>
          <cell r="HY136">
            <v>28320</v>
          </cell>
          <cell r="HZ136">
            <v>0</v>
          </cell>
          <cell r="IA136">
            <v>0</v>
          </cell>
          <cell r="IT136">
            <v>21723</v>
          </cell>
          <cell r="IU136">
            <v>0</v>
          </cell>
          <cell r="IW136">
            <v>21723</v>
          </cell>
          <cell r="IY136">
            <v>0</v>
          </cell>
          <cell r="IZ136">
            <v>0</v>
          </cell>
          <cell r="JE136">
            <v>0</v>
          </cell>
          <cell r="JF136">
            <v>0</v>
          </cell>
          <cell r="JG136">
            <v>0</v>
          </cell>
          <cell r="JH136">
            <v>0</v>
          </cell>
        </row>
        <row r="137">
          <cell r="AT137">
            <v>5485469</v>
          </cell>
          <cell r="BI137">
            <v>392383</v>
          </cell>
          <cell r="BR137">
            <v>788519</v>
          </cell>
          <cell r="FC137">
            <v>7.5</v>
          </cell>
          <cell r="FD137">
            <v>70704</v>
          </cell>
          <cell r="FE137">
            <v>8.1999999999999993</v>
          </cell>
          <cell r="FF137">
            <v>21.6</v>
          </cell>
          <cell r="FG137">
            <v>7.8</v>
          </cell>
          <cell r="FJ137">
            <v>275905</v>
          </cell>
          <cell r="FL137">
            <v>530</v>
          </cell>
          <cell r="FM137">
            <v>66</v>
          </cell>
          <cell r="FN137">
            <v>40</v>
          </cell>
          <cell r="FO137">
            <v>70</v>
          </cell>
          <cell r="FP137">
            <v>36</v>
          </cell>
          <cell r="FQ137">
            <v>102615</v>
          </cell>
          <cell r="FS137">
            <v>11213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8942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W137">
            <v>992</v>
          </cell>
          <cell r="GX137">
            <v>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143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Q137">
            <v>0</v>
          </cell>
          <cell r="HY137">
            <v>10078</v>
          </cell>
          <cell r="HZ137">
            <v>94</v>
          </cell>
          <cell r="IA137">
            <v>0</v>
          </cell>
          <cell r="IT137">
            <v>7870</v>
          </cell>
          <cell r="IU137">
            <v>0</v>
          </cell>
          <cell r="IW137">
            <v>7870</v>
          </cell>
          <cell r="IY137">
            <v>0</v>
          </cell>
          <cell r="IZ137">
            <v>0</v>
          </cell>
          <cell r="JE137">
            <v>0</v>
          </cell>
          <cell r="JF137">
            <v>0</v>
          </cell>
          <cell r="JG137">
            <v>0</v>
          </cell>
          <cell r="JH137">
            <v>0</v>
          </cell>
        </row>
        <row r="138"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5725188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G138">
            <v>69246</v>
          </cell>
          <cell r="EH138">
            <v>22954</v>
          </cell>
          <cell r="EI138">
            <v>19637</v>
          </cell>
          <cell r="EJ138">
            <v>53449</v>
          </cell>
          <cell r="EK138">
            <v>77816</v>
          </cell>
          <cell r="EL138">
            <v>0</v>
          </cell>
          <cell r="EM138">
            <v>2500</v>
          </cell>
          <cell r="EN138">
            <v>2312</v>
          </cell>
          <cell r="EO138">
            <v>165494</v>
          </cell>
          <cell r="EP138">
            <v>465062</v>
          </cell>
          <cell r="EQ138">
            <v>217620</v>
          </cell>
          <cell r="EW138">
            <v>0</v>
          </cell>
          <cell r="FC138">
            <v>4.4000000000000004</v>
          </cell>
          <cell r="FD138">
            <v>99437</v>
          </cell>
          <cell r="FE138">
            <v>11.5</v>
          </cell>
          <cell r="FF138">
            <v>28</v>
          </cell>
          <cell r="FG138">
            <v>9.5</v>
          </cell>
          <cell r="FJ138">
            <v>351000</v>
          </cell>
          <cell r="FL138">
            <v>462</v>
          </cell>
          <cell r="FM138">
            <v>65</v>
          </cell>
          <cell r="FN138">
            <v>37</v>
          </cell>
          <cell r="FO138">
            <v>70</v>
          </cell>
          <cell r="FP138">
            <v>35</v>
          </cell>
          <cell r="FQ138">
            <v>34075</v>
          </cell>
          <cell r="FS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0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W138">
            <v>0</v>
          </cell>
          <cell r="GX138">
            <v>0</v>
          </cell>
          <cell r="HA138">
            <v>0</v>
          </cell>
          <cell r="HB138">
            <v>0</v>
          </cell>
          <cell r="HC138">
            <v>0</v>
          </cell>
          <cell r="HD138">
            <v>0</v>
          </cell>
          <cell r="HE138">
            <v>0</v>
          </cell>
          <cell r="HF138">
            <v>13876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Q138">
            <v>0</v>
          </cell>
          <cell r="HY138">
            <v>13876</v>
          </cell>
          <cell r="HZ138">
            <v>0</v>
          </cell>
          <cell r="IA138">
            <v>0</v>
          </cell>
          <cell r="IT138">
            <v>10829</v>
          </cell>
          <cell r="IU138">
            <v>0</v>
          </cell>
          <cell r="IW138">
            <v>10829</v>
          </cell>
          <cell r="IY138">
            <v>0</v>
          </cell>
          <cell r="IZ138">
            <v>0</v>
          </cell>
          <cell r="JE138">
            <v>0</v>
          </cell>
          <cell r="JF138">
            <v>0</v>
          </cell>
          <cell r="JG138">
            <v>0</v>
          </cell>
          <cell r="JH138">
            <v>0</v>
          </cell>
        </row>
        <row r="139"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2533414</v>
          </cell>
          <cell r="EB139">
            <v>0</v>
          </cell>
          <cell r="EC139">
            <v>0</v>
          </cell>
          <cell r="ED139">
            <v>0</v>
          </cell>
          <cell r="EG139">
            <v>92742</v>
          </cell>
          <cell r="EH139">
            <v>71030</v>
          </cell>
          <cell r="EI139">
            <v>80839</v>
          </cell>
          <cell r="EJ139">
            <v>260687</v>
          </cell>
          <cell r="EK139">
            <v>410</v>
          </cell>
          <cell r="EL139">
            <v>0</v>
          </cell>
          <cell r="EM139">
            <v>4673</v>
          </cell>
          <cell r="EN139">
            <v>0</v>
          </cell>
          <cell r="EO139">
            <v>170362</v>
          </cell>
          <cell r="EP139">
            <v>154447</v>
          </cell>
          <cell r="EQ139">
            <v>624000</v>
          </cell>
          <cell r="EW139">
            <v>0</v>
          </cell>
          <cell r="FC139">
            <v>4</v>
          </cell>
          <cell r="FD139">
            <v>35000</v>
          </cell>
          <cell r="FE139">
            <v>12.3</v>
          </cell>
          <cell r="FF139">
            <v>30</v>
          </cell>
          <cell r="FG139">
            <v>5.5</v>
          </cell>
          <cell r="FJ139">
            <v>185853</v>
          </cell>
          <cell r="FL139">
            <v>1800</v>
          </cell>
          <cell r="FM139">
            <v>70</v>
          </cell>
          <cell r="FN139">
            <v>40</v>
          </cell>
          <cell r="FO139">
            <v>85</v>
          </cell>
          <cell r="FP139">
            <v>39</v>
          </cell>
          <cell r="FQ139">
            <v>0</v>
          </cell>
          <cell r="FS139">
            <v>8503.9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8503.9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W139">
            <v>0</v>
          </cell>
          <cell r="GX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Q139">
            <v>0</v>
          </cell>
          <cell r="HY139">
            <v>8503.9</v>
          </cell>
          <cell r="HZ139">
            <v>0</v>
          </cell>
          <cell r="IA139">
            <v>0</v>
          </cell>
          <cell r="IT139">
            <v>6234</v>
          </cell>
          <cell r="IU139">
            <v>0</v>
          </cell>
          <cell r="IW139">
            <v>6234</v>
          </cell>
          <cell r="IY139">
            <v>0</v>
          </cell>
          <cell r="IZ139">
            <v>0</v>
          </cell>
          <cell r="JE139">
            <v>0</v>
          </cell>
          <cell r="JF139">
            <v>0</v>
          </cell>
          <cell r="JG139">
            <v>0</v>
          </cell>
          <cell r="JH139">
            <v>0</v>
          </cell>
        </row>
        <row r="140">
          <cell r="AT140">
            <v>11114168</v>
          </cell>
          <cell r="BI140">
            <v>6898533</v>
          </cell>
          <cell r="BR140">
            <v>2067269</v>
          </cell>
          <cell r="FC140">
            <v>21</v>
          </cell>
          <cell r="FD140">
            <v>106745</v>
          </cell>
          <cell r="FE140">
            <v>14.388</v>
          </cell>
          <cell r="FF140">
            <v>34</v>
          </cell>
          <cell r="FG140">
            <v>8.2129999999999992</v>
          </cell>
          <cell r="FJ140">
            <v>327</v>
          </cell>
          <cell r="FL140">
            <v>265</v>
          </cell>
          <cell r="FM140">
            <v>75</v>
          </cell>
          <cell r="FN140">
            <v>48</v>
          </cell>
          <cell r="FO140">
            <v>77</v>
          </cell>
          <cell r="FP140">
            <v>45</v>
          </cell>
          <cell r="FQ140">
            <v>248949</v>
          </cell>
          <cell r="FS140">
            <v>21691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W140">
            <v>0</v>
          </cell>
          <cell r="GX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13115</v>
          </cell>
          <cell r="HF140">
            <v>0</v>
          </cell>
          <cell r="HG140">
            <v>8173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Q140">
            <v>403</v>
          </cell>
          <cell r="HY140">
            <v>21077</v>
          </cell>
          <cell r="HZ140">
            <v>0</v>
          </cell>
          <cell r="IA140">
            <v>959</v>
          </cell>
          <cell r="IT140">
            <v>16420</v>
          </cell>
          <cell r="IU140">
            <v>0</v>
          </cell>
          <cell r="IW140">
            <v>16420</v>
          </cell>
          <cell r="IY140">
            <v>0</v>
          </cell>
          <cell r="IZ140">
            <v>0</v>
          </cell>
          <cell r="JE140">
            <v>0</v>
          </cell>
          <cell r="JF140">
            <v>0</v>
          </cell>
          <cell r="JG140">
            <v>0</v>
          </cell>
          <cell r="JH140">
            <v>0</v>
          </cell>
        </row>
        <row r="141">
          <cell r="GW141">
            <v>0</v>
          </cell>
        </row>
        <row r="142">
          <cell r="GW142">
            <v>0</v>
          </cell>
        </row>
        <row r="143">
          <cell r="GW143">
            <v>0</v>
          </cell>
        </row>
        <row r="144">
          <cell r="GW144">
            <v>0</v>
          </cell>
          <cell r="IA144">
            <v>0</v>
          </cell>
        </row>
        <row r="145">
          <cell r="AT145">
            <v>44037287</v>
          </cell>
          <cell r="BI145">
            <v>7753198</v>
          </cell>
          <cell r="BR145">
            <v>2016905</v>
          </cell>
          <cell r="FC145">
            <v>59</v>
          </cell>
          <cell r="FD145">
            <v>0</v>
          </cell>
          <cell r="FE145">
            <v>51.04</v>
          </cell>
          <cell r="FF145">
            <v>25.77</v>
          </cell>
          <cell r="FG145">
            <v>21.93</v>
          </cell>
          <cell r="FJ145">
            <v>1938031</v>
          </cell>
          <cell r="FL145">
            <v>5182</v>
          </cell>
          <cell r="FM145">
            <v>65</v>
          </cell>
          <cell r="FN145">
            <v>39</v>
          </cell>
          <cell r="FO145">
            <v>70</v>
          </cell>
          <cell r="FP145">
            <v>36</v>
          </cell>
          <cell r="FQ145">
            <v>1041000</v>
          </cell>
          <cell r="FS145">
            <v>77302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5085.8</v>
          </cell>
          <cell r="GW145">
            <v>0</v>
          </cell>
          <cell r="GX145">
            <v>0</v>
          </cell>
          <cell r="HA145">
            <v>0</v>
          </cell>
          <cell r="HB145">
            <v>0</v>
          </cell>
          <cell r="HC145">
            <v>0</v>
          </cell>
          <cell r="HD145">
            <v>0</v>
          </cell>
          <cell r="HE145">
            <v>11942.32</v>
          </cell>
          <cell r="HF145">
            <v>0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33554</v>
          </cell>
          <cell r="HL145">
            <v>0</v>
          </cell>
          <cell r="HM145">
            <v>22474.9</v>
          </cell>
          <cell r="HN145">
            <v>0</v>
          </cell>
          <cell r="HO145">
            <v>0</v>
          </cell>
          <cell r="HQ145">
            <v>4245</v>
          </cell>
          <cell r="HY145">
            <v>76412</v>
          </cell>
          <cell r="HZ145">
            <v>0</v>
          </cell>
          <cell r="IA145">
            <v>16685.3</v>
          </cell>
          <cell r="IT145">
            <v>62426.54</v>
          </cell>
          <cell r="IU145">
            <v>0</v>
          </cell>
          <cell r="IW145">
            <v>62426.54</v>
          </cell>
          <cell r="IY145">
            <v>0</v>
          </cell>
          <cell r="IZ145">
            <v>0</v>
          </cell>
          <cell r="JE145">
            <v>0</v>
          </cell>
          <cell r="JF145">
            <v>0</v>
          </cell>
          <cell r="JG145">
            <v>0</v>
          </cell>
          <cell r="JH145">
            <v>0</v>
          </cell>
        </row>
        <row r="146">
          <cell r="AT146">
            <v>22370995</v>
          </cell>
          <cell r="BI146">
            <v>4473755</v>
          </cell>
          <cell r="BR146">
            <v>2371408</v>
          </cell>
          <cell r="FC146">
            <v>31.5</v>
          </cell>
          <cell r="FD146">
            <v>472341</v>
          </cell>
          <cell r="FE146">
            <v>47.1</v>
          </cell>
          <cell r="FF146">
            <v>0</v>
          </cell>
          <cell r="FG146">
            <v>31.7</v>
          </cell>
          <cell r="FJ146">
            <v>2144652</v>
          </cell>
          <cell r="FL146">
            <v>4100</v>
          </cell>
          <cell r="FM146">
            <v>66.599999999999994</v>
          </cell>
          <cell r="FN146">
            <v>43.4</v>
          </cell>
          <cell r="FO146">
            <v>75.3</v>
          </cell>
          <cell r="FP146">
            <v>38.799999999999997</v>
          </cell>
          <cell r="FQ146">
            <v>772000</v>
          </cell>
          <cell r="FS146">
            <v>65249.4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W146">
            <v>0</v>
          </cell>
          <cell r="GX146">
            <v>0</v>
          </cell>
          <cell r="HA146">
            <v>0</v>
          </cell>
          <cell r="HB146">
            <v>0</v>
          </cell>
          <cell r="HC146">
            <v>63.5</v>
          </cell>
          <cell r="HD146">
            <v>0</v>
          </cell>
          <cell r="HE146">
            <v>2012.2</v>
          </cell>
          <cell r="HF146">
            <v>0</v>
          </cell>
          <cell r="HG146">
            <v>63237.2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M146">
            <v>0</v>
          </cell>
          <cell r="HN146">
            <v>0</v>
          </cell>
          <cell r="HO146">
            <v>0</v>
          </cell>
          <cell r="HQ146">
            <v>0</v>
          </cell>
          <cell r="HY146">
            <v>65764.899999999994</v>
          </cell>
          <cell r="HZ146">
            <v>0</v>
          </cell>
          <cell r="IA146">
            <v>490.3</v>
          </cell>
          <cell r="IT146">
            <v>49649.1</v>
          </cell>
          <cell r="IU146">
            <v>0</v>
          </cell>
          <cell r="IW146">
            <v>49649.1</v>
          </cell>
          <cell r="IY146">
            <v>0</v>
          </cell>
          <cell r="IZ146">
            <v>0</v>
          </cell>
          <cell r="JE146">
            <v>0</v>
          </cell>
          <cell r="JF146">
            <v>0</v>
          </cell>
          <cell r="JG146">
            <v>0</v>
          </cell>
          <cell r="JH146">
            <v>0</v>
          </cell>
        </row>
        <row r="147">
          <cell r="AT147">
            <v>40323000</v>
          </cell>
          <cell r="BI147">
            <v>19295000</v>
          </cell>
          <cell r="BR147">
            <v>2754000</v>
          </cell>
          <cell r="FC147">
            <v>98</v>
          </cell>
          <cell r="FD147">
            <v>854000</v>
          </cell>
          <cell r="FE147">
            <v>91</v>
          </cell>
          <cell r="FF147">
            <v>0</v>
          </cell>
          <cell r="FG147">
            <v>61</v>
          </cell>
          <cell r="FJ147">
            <v>0</v>
          </cell>
          <cell r="FL147">
            <v>2127</v>
          </cell>
          <cell r="FM147">
            <v>65</v>
          </cell>
          <cell r="FN147">
            <v>39</v>
          </cell>
          <cell r="FO147">
            <v>66</v>
          </cell>
          <cell r="FP147">
            <v>35</v>
          </cell>
          <cell r="FQ147">
            <v>975100</v>
          </cell>
          <cell r="FS147">
            <v>118370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83977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12619</v>
          </cell>
          <cell r="GL147">
            <v>0</v>
          </cell>
          <cell r="GM147">
            <v>0</v>
          </cell>
          <cell r="GN147">
            <v>0</v>
          </cell>
          <cell r="GO147">
            <v>5055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W147">
            <v>0</v>
          </cell>
          <cell r="GX147">
            <v>0</v>
          </cell>
          <cell r="HA147">
            <v>0</v>
          </cell>
          <cell r="HB147">
            <v>0</v>
          </cell>
          <cell r="HC147">
            <v>0</v>
          </cell>
          <cell r="HD147">
            <v>0</v>
          </cell>
          <cell r="HE147">
            <v>16719</v>
          </cell>
          <cell r="HF147">
            <v>0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M147">
            <v>0</v>
          </cell>
          <cell r="HN147">
            <v>0</v>
          </cell>
          <cell r="HO147">
            <v>0</v>
          </cell>
          <cell r="HQ147">
            <v>0</v>
          </cell>
          <cell r="HY147">
            <v>117852</v>
          </cell>
          <cell r="HZ147">
            <v>0</v>
          </cell>
          <cell r="IA147">
            <v>14050</v>
          </cell>
          <cell r="IT147">
            <v>95308</v>
          </cell>
          <cell r="IU147">
            <v>0</v>
          </cell>
          <cell r="IW147">
            <v>95308</v>
          </cell>
          <cell r="IY147">
            <v>0</v>
          </cell>
          <cell r="IZ147">
            <v>0</v>
          </cell>
          <cell r="JE147">
            <v>0</v>
          </cell>
          <cell r="JF147">
            <v>0</v>
          </cell>
          <cell r="JG147">
            <v>0</v>
          </cell>
          <cell r="JH147">
            <v>0</v>
          </cell>
        </row>
        <row r="148"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776554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G148">
            <v>71620</v>
          </cell>
          <cell r="EH148">
            <v>3273</v>
          </cell>
          <cell r="EI148">
            <v>22358</v>
          </cell>
          <cell r="EJ148">
            <v>1231</v>
          </cell>
          <cell r="EK148">
            <v>8462</v>
          </cell>
          <cell r="EL148">
            <v>0</v>
          </cell>
          <cell r="EM148">
            <v>49706</v>
          </cell>
          <cell r="EN148">
            <v>0</v>
          </cell>
          <cell r="EO148">
            <v>27342</v>
          </cell>
          <cell r="EP148">
            <v>116070</v>
          </cell>
          <cell r="EQ148">
            <v>1002526</v>
          </cell>
          <cell r="EW148">
            <v>0</v>
          </cell>
          <cell r="FC148">
            <v>3</v>
          </cell>
          <cell r="FD148">
            <v>0</v>
          </cell>
          <cell r="FE148">
            <v>15</v>
          </cell>
          <cell r="FF148">
            <v>16</v>
          </cell>
          <cell r="FG148">
            <v>0</v>
          </cell>
          <cell r="FJ148">
            <v>0</v>
          </cell>
          <cell r="FL148">
            <v>0</v>
          </cell>
          <cell r="FM148">
            <v>82</v>
          </cell>
          <cell r="FN148">
            <v>42</v>
          </cell>
          <cell r="FO148">
            <v>82</v>
          </cell>
          <cell r="FP148">
            <v>41</v>
          </cell>
          <cell r="FQ148">
            <v>49157</v>
          </cell>
          <cell r="FS148">
            <v>3650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2536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1391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W148">
            <v>0</v>
          </cell>
          <cell r="GX148">
            <v>0</v>
          </cell>
          <cell r="HA148">
            <v>0</v>
          </cell>
          <cell r="HB148">
            <v>0</v>
          </cell>
          <cell r="HC148">
            <v>0</v>
          </cell>
          <cell r="HD148">
            <v>0</v>
          </cell>
          <cell r="HE148">
            <v>0</v>
          </cell>
          <cell r="HF148">
            <v>0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L148">
            <v>0</v>
          </cell>
          <cell r="HM148">
            <v>0</v>
          </cell>
          <cell r="HN148">
            <v>0</v>
          </cell>
          <cell r="HO148">
            <v>0</v>
          </cell>
          <cell r="HQ148">
            <v>0</v>
          </cell>
          <cell r="HY148">
            <v>3650</v>
          </cell>
          <cell r="HZ148">
            <v>0</v>
          </cell>
          <cell r="IA148">
            <v>0</v>
          </cell>
          <cell r="IT148">
            <v>2453</v>
          </cell>
          <cell r="IU148">
            <v>0</v>
          </cell>
          <cell r="IW148">
            <v>2453</v>
          </cell>
          <cell r="IY148">
            <v>0</v>
          </cell>
          <cell r="IZ148">
            <v>0</v>
          </cell>
          <cell r="JE148">
            <v>0</v>
          </cell>
          <cell r="JF148">
            <v>0</v>
          </cell>
          <cell r="JG148">
            <v>0</v>
          </cell>
          <cell r="JH148">
            <v>0</v>
          </cell>
        </row>
        <row r="149">
          <cell r="IA149">
            <v>0</v>
          </cell>
        </row>
        <row r="150">
          <cell r="AT150">
            <v>18385748</v>
          </cell>
          <cell r="BI150">
            <v>3349770</v>
          </cell>
          <cell r="BR150">
            <v>1854145</v>
          </cell>
          <cell r="FC150">
            <v>48</v>
          </cell>
          <cell r="FD150">
            <v>456502</v>
          </cell>
          <cell r="FE150">
            <v>48.213000000000001</v>
          </cell>
          <cell r="FF150">
            <v>25.3</v>
          </cell>
          <cell r="FG150">
            <v>40.338999999999999</v>
          </cell>
          <cell r="FJ150">
            <v>0</v>
          </cell>
          <cell r="FL150">
            <v>3604</v>
          </cell>
          <cell r="FM150">
            <v>65</v>
          </cell>
          <cell r="FN150">
            <v>0</v>
          </cell>
          <cell r="FO150">
            <v>72</v>
          </cell>
          <cell r="FP150">
            <v>0</v>
          </cell>
          <cell r="FQ150">
            <v>1012000</v>
          </cell>
          <cell r="FS150">
            <v>57766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196</v>
          </cell>
          <cell r="GD150">
            <v>0</v>
          </cell>
          <cell r="GE150">
            <v>0</v>
          </cell>
          <cell r="GF150">
            <v>0</v>
          </cell>
          <cell r="GG150">
            <v>56432</v>
          </cell>
          <cell r="GH150">
            <v>0</v>
          </cell>
          <cell r="GI150">
            <v>0</v>
          </cell>
          <cell r="GJ150">
            <v>0</v>
          </cell>
          <cell r="GK150">
            <v>1138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W150">
            <v>0</v>
          </cell>
          <cell r="GX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Q150">
            <v>0</v>
          </cell>
          <cell r="HY150">
            <v>57766</v>
          </cell>
          <cell r="HZ150">
            <v>0</v>
          </cell>
          <cell r="IA150">
            <v>0</v>
          </cell>
          <cell r="IT150">
            <v>45621</v>
          </cell>
          <cell r="IU150">
            <v>0</v>
          </cell>
          <cell r="IW150">
            <v>45621</v>
          </cell>
          <cell r="IY150">
            <v>0</v>
          </cell>
          <cell r="IZ150">
            <v>0</v>
          </cell>
          <cell r="JE150">
            <v>0</v>
          </cell>
          <cell r="JF150">
            <v>0</v>
          </cell>
          <cell r="JG150">
            <v>0</v>
          </cell>
          <cell r="JH150">
            <v>0</v>
          </cell>
        </row>
        <row r="151">
          <cell r="AT151">
            <v>4257231</v>
          </cell>
          <cell r="BI151">
            <v>3022067</v>
          </cell>
          <cell r="BR151">
            <v>1127276</v>
          </cell>
          <cell r="FC151">
            <v>8</v>
          </cell>
          <cell r="FD151">
            <v>155855</v>
          </cell>
          <cell r="FE151">
            <v>14</v>
          </cell>
          <cell r="FF151">
            <v>27</v>
          </cell>
          <cell r="FG151">
            <v>8</v>
          </cell>
          <cell r="FJ151">
            <v>0</v>
          </cell>
          <cell r="FL151">
            <v>0</v>
          </cell>
          <cell r="FM151">
            <v>70</v>
          </cell>
          <cell r="FN151">
            <v>40</v>
          </cell>
          <cell r="FO151">
            <v>70</v>
          </cell>
          <cell r="FP151">
            <v>40</v>
          </cell>
          <cell r="FQ151">
            <v>325136</v>
          </cell>
          <cell r="FS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18953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W151">
            <v>0</v>
          </cell>
          <cell r="GX151">
            <v>0</v>
          </cell>
          <cell r="HA151">
            <v>0</v>
          </cell>
          <cell r="HB151">
            <v>0</v>
          </cell>
          <cell r="HC151">
            <v>0</v>
          </cell>
          <cell r="HD151">
            <v>0</v>
          </cell>
          <cell r="HE151">
            <v>0</v>
          </cell>
          <cell r="HF151">
            <v>0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M151">
            <v>0</v>
          </cell>
          <cell r="HN151">
            <v>0</v>
          </cell>
          <cell r="HO151">
            <v>0</v>
          </cell>
          <cell r="HQ151">
            <v>0</v>
          </cell>
          <cell r="HY151">
            <v>18953</v>
          </cell>
          <cell r="HZ151">
            <v>0</v>
          </cell>
          <cell r="IA151">
            <v>0</v>
          </cell>
          <cell r="IT151">
            <v>13979.9</v>
          </cell>
          <cell r="IU151">
            <v>0</v>
          </cell>
          <cell r="IW151">
            <v>13979.9</v>
          </cell>
          <cell r="IY151">
            <v>0</v>
          </cell>
          <cell r="IZ151">
            <v>0</v>
          </cell>
          <cell r="JE151">
            <v>0</v>
          </cell>
          <cell r="JF151">
            <v>0</v>
          </cell>
          <cell r="JG151">
            <v>0</v>
          </cell>
          <cell r="JH151">
            <v>0</v>
          </cell>
        </row>
        <row r="152"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1436826</v>
          </cell>
          <cell r="EB152">
            <v>0</v>
          </cell>
          <cell r="EC152">
            <v>0</v>
          </cell>
          <cell r="ED152">
            <v>0</v>
          </cell>
          <cell r="EG152">
            <v>17326</v>
          </cell>
          <cell r="EH152">
            <v>0</v>
          </cell>
          <cell r="EI152">
            <v>0</v>
          </cell>
          <cell r="EJ152">
            <v>62468</v>
          </cell>
          <cell r="EK152">
            <v>8240</v>
          </cell>
          <cell r="EL152">
            <v>0</v>
          </cell>
          <cell r="EM152">
            <v>16700</v>
          </cell>
          <cell r="EN152">
            <v>0</v>
          </cell>
          <cell r="EO152">
            <v>117754</v>
          </cell>
          <cell r="EP152">
            <v>400524</v>
          </cell>
          <cell r="EQ152">
            <v>2452</v>
          </cell>
          <cell r="EW152">
            <v>0</v>
          </cell>
          <cell r="FC152">
            <v>0</v>
          </cell>
          <cell r="FD152">
            <v>53861</v>
          </cell>
          <cell r="FE152">
            <v>20</v>
          </cell>
          <cell r="FF152">
            <v>23</v>
          </cell>
          <cell r="FG152">
            <v>12</v>
          </cell>
          <cell r="FJ152">
            <v>237064</v>
          </cell>
          <cell r="FL152">
            <v>0</v>
          </cell>
          <cell r="FM152">
            <v>67</v>
          </cell>
          <cell r="FN152">
            <v>43</v>
          </cell>
          <cell r="FO152">
            <v>70</v>
          </cell>
          <cell r="FP152">
            <v>40</v>
          </cell>
          <cell r="FQ152">
            <v>0</v>
          </cell>
          <cell r="FS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4414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2207</v>
          </cell>
          <cell r="GW152">
            <v>0</v>
          </cell>
          <cell r="GX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Q152">
            <v>0</v>
          </cell>
          <cell r="HY152">
            <v>6622</v>
          </cell>
          <cell r="HZ152">
            <v>0</v>
          </cell>
          <cell r="IA152">
            <v>0</v>
          </cell>
          <cell r="IT152">
            <v>3978</v>
          </cell>
          <cell r="IU152">
            <v>0</v>
          </cell>
          <cell r="IW152">
            <v>3978</v>
          </cell>
          <cell r="IY152">
            <v>0</v>
          </cell>
          <cell r="IZ152">
            <v>0</v>
          </cell>
          <cell r="JE152">
            <v>0</v>
          </cell>
          <cell r="JF152">
            <v>0</v>
          </cell>
          <cell r="JG152">
            <v>0</v>
          </cell>
          <cell r="JH152">
            <v>0</v>
          </cell>
        </row>
        <row r="153">
          <cell r="AT153">
            <v>5482224</v>
          </cell>
          <cell r="BI153">
            <v>1917401</v>
          </cell>
          <cell r="BR153">
            <v>1551450</v>
          </cell>
          <cell r="FC153">
            <v>16.8</v>
          </cell>
          <cell r="FD153">
            <v>183071</v>
          </cell>
          <cell r="FE153">
            <v>16.398</v>
          </cell>
          <cell r="FF153">
            <v>21.5</v>
          </cell>
          <cell r="FG153">
            <v>19.515999999999998</v>
          </cell>
          <cell r="FJ153">
            <v>627770</v>
          </cell>
          <cell r="FL153">
            <v>907</v>
          </cell>
          <cell r="FM153">
            <v>76</v>
          </cell>
          <cell r="FN153">
            <v>47</v>
          </cell>
          <cell r="FO153">
            <v>80</v>
          </cell>
          <cell r="FP153">
            <v>40</v>
          </cell>
          <cell r="FQ153">
            <v>411000</v>
          </cell>
          <cell r="FS153">
            <v>27450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222</v>
          </cell>
          <cell r="GD153">
            <v>0</v>
          </cell>
          <cell r="GE153">
            <v>27248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W153">
            <v>0</v>
          </cell>
          <cell r="GX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Q153">
            <v>0</v>
          </cell>
          <cell r="HY153">
            <v>26561</v>
          </cell>
          <cell r="HZ153">
            <v>0</v>
          </cell>
          <cell r="IA153">
            <v>0</v>
          </cell>
          <cell r="IT153">
            <v>19105</v>
          </cell>
          <cell r="IU153">
            <v>0</v>
          </cell>
          <cell r="IW153">
            <v>19105</v>
          </cell>
          <cell r="IY153">
            <v>0</v>
          </cell>
          <cell r="IZ153">
            <v>0</v>
          </cell>
          <cell r="JE153">
            <v>0</v>
          </cell>
          <cell r="JF153">
            <v>0</v>
          </cell>
          <cell r="JG153">
            <v>0</v>
          </cell>
          <cell r="JH153">
            <v>0</v>
          </cell>
        </row>
        <row r="154">
          <cell r="AT154">
            <v>7266294</v>
          </cell>
          <cell r="BI154">
            <v>3076882</v>
          </cell>
          <cell r="BR154">
            <v>1081879</v>
          </cell>
          <cell r="FC154">
            <v>0</v>
          </cell>
          <cell r="FD154">
            <v>202091</v>
          </cell>
          <cell r="FE154">
            <v>14.837999999999999</v>
          </cell>
          <cell r="FF154">
            <v>28</v>
          </cell>
          <cell r="FG154">
            <v>11.5</v>
          </cell>
          <cell r="FJ154">
            <v>1080818</v>
          </cell>
          <cell r="FL154">
            <v>801</v>
          </cell>
          <cell r="FM154">
            <v>78</v>
          </cell>
          <cell r="FN154">
            <v>49</v>
          </cell>
          <cell r="FO154">
            <v>86</v>
          </cell>
          <cell r="FP154">
            <v>46</v>
          </cell>
          <cell r="FQ154">
            <v>709571</v>
          </cell>
          <cell r="FS154">
            <v>36612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36612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W154">
            <v>0</v>
          </cell>
          <cell r="GX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  <cell r="HN154">
            <v>0</v>
          </cell>
          <cell r="HO154">
            <v>0</v>
          </cell>
          <cell r="HQ154">
            <v>0</v>
          </cell>
          <cell r="HY154">
            <v>36612</v>
          </cell>
          <cell r="HZ154">
            <v>0</v>
          </cell>
          <cell r="IA154">
            <v>0</v>
          </cell>
          <cell r="IT154">
            <v>28925</v>
          </cell>
          <cell r="IU154">
            <v>0</v>
          </cell>
          <cell r="IW154">
            <v>28925</v>
          </cell>
          <cell r="IY154">
            <v>0</v>
          </cell>
          <cell r="IZ154">
            <v>0</v>
          </cell>
          <cell r="JE154">
            <v>0</v>
          </cell>
          <cell r="JF154">
            <v>0</v>
          </cell>
          <cell r="JG154">
            <v>0</v>
          </cell>
          <cell r="JH154">
            <v>0</v>
          </cell>
        </row>
        <row r="155">
          <cell r="AT155">
            <v>9579350</v>
          </cell>
          <cell r="BI155">
            <v>1383027</v>
          </cell>
          <cell r="BR155">
            <v>1885652</v>
          </cell>
          <cell r="FC155">
            <v>27.1</v>
          </cell>
          <cell r="FD155">
            <v>231439</v>
          </cell>
          <cell r="FE155">
            <v>17.5</v>
          </cell>
          <cell r="FF155">
            <v>0</v>
          </cell>
          <cell r="FG155">
            <v>18</v>
          </cell>
          <cell r="FJ155">
            <v>735042</v>
          </cell>
          <cell r="FL155">
            <v>941</v>
          </cell>
          <cell r="FM155">
            <v>77.599999999999994</v>
          </cell>
          <cell r="FN155">
            <v>38</v>
          </cell>
          <cell r="FO155">
            <v>76</v>
          </cell>
          <cell r="FP155">
            <v>36.5</v>
          </cell>
          <cell r="FQ155">
            <v>418</v>
          </cell>
          <cell r="FS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17230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W155">
            <v>0</v>
          </cell>
          <cell r="GX155">
            <v>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15599</v>
          </cell>
          <cell r="HO155">
            <v>0</v>
          </cell>
          <cell r="HQ155">
            <v>0</v>
          </cell>
          <cell r="HY155">
            <v>32829</v>
          </cell>
          <cell r="HZ155">
            <v>0</v>
          </cell>
          <cell r="IA155">
            <v>0</v>
          </cell>
          <cell r="IT155">
            <v>26847</v>
          </cell>
          <cell r="IU155">
            <v>0</v>
          </cell>
          <cell r="IW155">
            <v>26847</v>
          </cell>
          <cell r="IY155">
            <v>0</v>
          </cell>
          <cell r="IZ155">
            <v>0</v>
          </cell>
          <cell r="JE155">
            <v>0</v>
          </cell>
          <cell r="JF155">
            <v>0</v>
          </cell>
          <cell r="JG155">
            <v>0</v>
          </cell>
          <cell r="JH155">
            <v>0</v>
          </cell>
        </row>
        <row r="156">
          <cell r="AT156">
            <v>9828307</v>
          </cell>
          <cell r="BI156">
            <v>978266</v>
          </cell>
          <cell r="BR156">
            <v>1308737</v>
          </cell>
          <cell r="FC156">
            <v>9.1</v>
          </cell>
          <cell r="FD156">
            <v>112203</v>
          </cell>
          <cell r="FE156">
            <v>18.600000000000001</v>
          </cell>
          <cell r="FF156">
            <v>28</v>
          </cell>
          <cell r="FG156">
            <v>14</v>
          </cell>
          <cell r="FJ156">
            <v>0</v>
          </cell>
          <cell r="FL156">
            <v>2159</v>
          </cell>
          <cell r="FM156">
            <v>65</v>
          </cell>
          <cell r="FN156">
            <v>38</v>
          </cell>
          <cell r="FO156">
            <v>75</v>
          </cell>
          <cell r="FP156">
            <v>32</v>
          </cell>
          <cell r="FQ156">
            <v>233000</v>
          </cell>
          <cell r="FS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1515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W156">
            <v>0</v>
          </cell>
          <cell r="GX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12083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  <cell r="HN156">
            <v>0</v>
          </cell>
          <cell r="HO156">
            <v>0</v>
          </cell>
          <cell r="HQ156">
            <v>0</v>
          </cell>
          <cell r="HY156">
            <v>14317</v>
          </cell>
          <cell r="HZ156">
            <v>0</v>
          </cell>
          <cell r="IA156">
            <v>4279</v>
          </cell>
          <cell r="IT156">
            <v>10856</v>
          </cell>
          <cell r="IU156">
            <v>0</v>
          </cell>
          <cell r="IW156">
            <v>10856</v>
          </cell>
          <cell r="IY156">
            <v>0</v>
          </cell>
          <cell r="IZ156">
            <v>0</v>
          </cell>
          <cell r="JE156">
            <v>0</v>
          </cell>
          <cell r="JF156">
            <v>0</v>
          </cell>
          <cell r="JG156">
            <v>0</v>
          </cell>
          <cell r="JH156">
            <v>0</v>
          </cell>
        </row>
        <row r="157">
          <cell r="DM157">
            <v>778921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60912</v>
          </cell>
          <cell r="DW157">
            <v>0</v>
          </cell>
          <cell r="DX157">
            <v>0</v>
          </cell>
          <cell r="DY157">
            <v>29096447</v>
          </cell>
          <cell r="DZ157">
            <v>9100772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G157">
            <v>1461760</v>
          </cell>
          <cell r="EH157">
            <v>132390</v>
          </cell>
          <cell r="EI157">
            <v>78542</v>
          </cell>
          <cell r="EJ157">
            <v>2245948</v>
          </cell>
          <cell r="EK157">
            <v>215579</v>
          </cell>
          <cell r="EL157">
            <v>0</v>
          </cell>
          <cell r="EM157">
            <v>137730</v>
          </cell>
          <cell r="EN157">
            <v>0</v>
          </cell>
          <cell r="EO157">
            <v>3234899</v>
          </cell>
          <cell r="EP157">
            <v>3475795</v>
          </cell>
          <cell r="EQ157">
            <v>12903912</v>
          </cell>
          <cell r="EW157">
            <v>-9650000</v>
          </cell>
          <cell r="FC157">
            <v>85</v>
          </cell>
          <cell r="FD157">
            <v>1301949</v>
          </cell>
          <cell r="FE157">
            <v>153</v>
          </cell>
          <cell r="FF157">
            <v>25</v>
          </cell>
          <cell r="FG157">
            <v>157</v>
          </cell>
          <cell r="FJ157">
            <v>4711631</v>
          </cell>
          <cell r="FL157">
            <v>4559</v>
          </cell>
          <cell r="FM157">
            <v>74</v>
          </cell>
          <cell r="FN157">
            <v>46.5</v>
          </cell>
          <cell r="FO157">
            <v>76</v>
          </cell>
          <cell r="FP157">
            <v>45.5</v>
          </cell>
          <cell r="FQ157">
            <v>2304083</v>
          </cell>
          <cell r="FS157">
            <v>0</v>
          </cell>
          <cell r="FU157">
            <v>1679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48330</v>
          </cell>
          <cell r="GT157">
            <v>0</v>
          </cell>
          <cell r="GW157">
            <v>0</v>
          </cell>
          <cell r="GX157">
            <v>0</v>
          </cell>
          <cell r="HA157">
            <v>0</v>
          </cell>
          <cell r="HB157">
            <v>43004</v>
          </cell>
          <cell r="HC157">
            <v>0</v>
          </cell>
          <cell r="HD157">
            <v>1263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68203</v>
          </cell>
          <cell r="HM157">
            <v>0</v>
          </cell>
          <cell r="HN157">
            <v>0</v>
          </cell>
          <cell r="HO157">
            <v>0</v>
          </cell>
          <cell r="HQ157">
            <v>0</v>
          </cell>
          <cell r="HY157">
            <v>162479</v>
          </cell>
          <cell r="HZ157">
            <v>0</v>
          </cell>
          <cell r="IA157">
            <v>0</v>
          </cell>
          <cell r="IT157">
            <v>129915</v>
          </cell>
          <cell r="IU157">
            <v>0</v>
          </cell>
          <cell r="IW157">
            <v>129915</v>
          </cell>
          <cell r="IY157">
            <v>0</v>
          </cell>
          <cell r="IZ157">
            <v>0</v>
          </cell>
          <cell r="JE157">
            <v>0</v>
          </cell>
          <cell r="JF157">
            <v>0</v>
          </cell>
          <cell r="JG157">
            <v>0</v>
          </cell>
          <cell r="JH157">
            <v>0</v>
          </cell>
        </row>
        <row r="158">
          <cell r="AT158">
            <v>10300323</v>
          </cell>
          <cell r="BI158">
            <v>8039607</v>
          </cell>
          <cell r="BR158">
            <v>2753372</v>
          </cell>
          <cell r="FC158">
            <v>20</v>
          </cell>
          <cell r="FD158">
            <v>334274</v>
          </cell>
          <cell r="FE158">
            <v>32</v>
          </cell>
          <cell r="FF158">
            <v>28</v>
          </cell>
          <cell r="FG158">
            <v>31.1</v>
          </cell>
          <cell r="FJ158">
            <v>0</v>
          </cell>
          <cell r="FL158">
            <v>1388</v>
          </cell>
          <cell r="FM158">
            <v>73</v>
          </cell>
          <cell r="FN158">
            <v>49.3</v>
          </cell>
          <cell r="FO158">
            <v>79</v>
          </cell>
          <cell r="FP158">
            <v>45</v>
          </cell>
          <cell r="FQ158">
            <v>0</v>
          </cell>
          <cell r="FS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W158">
            <v>0</v>
          </cell>
          <cell r="GX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53491.22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Q158">
            <v>0</v>
          </cell>
          <cell r="HY158">
            <v>53491.22</v>
          </cell>
          <cell r="HZ158">
            <v>0</v>
          </cell>
          <cell r="IA158">
            <v>0</v>
          </cell>
          <cell r="IT158">
            <v>39576.910000000003</v>
          </cell>
          <cell r="IU158">
            <v>0</v>
          </cell>
          <cell r="IW158">
            <v>39576.910000000003</v>
          </cell>
          <cell r="IY158">
            <v>0</v>
          </cell>
          <cell r="IZ158">
            <v>0</v>
          </cell>
          <cell r="JE158">
            <v>0</v>
          </cell>
          <cell r="JF158">
            <v>0</v>
          </cell>
          <cell r="JG158">
            <v>0</v>
          </cell>
          <cell r="JH158">
            <v>0</v>
          </cell>
        </row>
        <row r="159">
          <cell r="AT159">
            <v>4016634</v>
          </cell>
          <cell r="BI159">
            <v>351773</v>
          </cell>
          <cell r="BR159">
            <v>632663</v>
          </cell>
          <cell r="FC159">
            <v>25</v>
          </cell>
          <cell r="FD159">
            <v>56192</v>
          </cell>
          <cell r="FE159">
            <v>6.5250000000000004</v>
          </cell>
          <cell r="FF159">
            <v>0</v>
          </cell>
          <cell r="FG159">
            <v>4.5</v>
          </cell>
          <cell r="FJ159">
            <v>0</v>
          </cell>
          <cell r="FL159">
            <v>745</v>
          </cell>
          <cell r="FM159">
            <v>72</v>
          </cell>
          <cell r="FN159">
            <v>35</v>
          </cell>
          <cell r="FO159">
            <v>78</v>
          </cell>
          <cell r="FP159">
            <v>36</v>
          </cell>
          <cell r="FQ159">
            <v>0</v>
          </cell>
          <cell r="FS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398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W159">
            <v>0</v>
          </cell>
          <cell r="GX159">
            <v>0</v>
          </cell>
          <cell r="HA159">
            <v>0</v>
          </cell>
          <cell r="HB159">
            <v>0</v>
          </cell>
          <cell r="HC159">
            <v>0</v>
          </cell>
          <cell r="HD159">
            <v>0</v>
          </cell>
          <cell r="HE159">
            <v>0</v>
          </cell>
          <cell r="HF159">
            <v>0</v>
          </cell>
          <cell r="HG159">
            <v>0</v>
          </cell>
          <cell r="HH159">
            <v>0</v>
          </cell>
          <cell r="HI159">
            <v>0</v>
          </cell>
          <cell r="HJ159">
            <v>0</v>
          </cell>
          <cell r="HK159">
            <v>0</v>
          </cell>
          <cell r="HL159">
            <v>0</v>
          </cell>
          <cell r="HM159">
            <v>0</v>
          </cell>
          <cell r="HN159">
            <v>0</v>
          </cell>
          <cell r="HO159">
            <v>0</v>
          </cell>
          <cell r="HQ159">
            <v>0</v>
          </cell>
          <cell r="HY159">
            <v>8830</v>
          </cell>
          <cell r="HZ159">
            <v>0</v>
          </cell>
          <cell r="IA159">
            <v>21</v>
          </cell>
          <cell r="IT159">
            <v>6624</v>
          </cell>
          <cell r="IU159">
            <v>0</v>
          </cell>
          <cell r="IW159">
            <v>6624</v>
          </cell>
          <cell r="IY159">
            <v>0</v>
          </cell>
          <cell r="IZ159">
            <v>0</v>
          </cell>
          <cell r="JE159">
            <v>0</v>
          </cell>
          <cell r="JF159">
            <v>0</v>
          </cell>
          <cell r="JG159">
            <v>0</v>
          </cell>
          <cell r="JH159">
            <v>0</v>
          </cell>
        </row>
        <row r="160">
          <cell r="AT160">
            <v>5090384</v>
          </cell>
          <cell r="BI160">
            <v>937123</v>
          </cell>
          <cell r="BR160">
            <v>1323783</v>
          </cell>
          <cell r="FC160">
            <v>0</v>
          </cell>
          <cell r="FD160">
            <v>135835</v>
          </cell>
          <cell r="FE160">
            <v>15</v>
          </cell>
          <cell r="FF160">
            <v>0</v>
          </cell>
          <cell r="FG160">
            <v>12</v>
          </cell>
          <cell r="FJ160">
            <v>512557</v>
          </cell>
          <cell r="FL160">
            <v>204</v>
          </cell>
          <cell r="FM160">
            <v>65</v>
          </cell>
          <cell r="FN160">
            <v>40</v>
          </cell>
          <cell r="FO160">
            <v>67</v>
          </cell>
          <cell r="FP160">
            <v>34</v>
          </cell>
          <cell r="FQ160">
            <v>314322</v>
          </cell>
          <cell r="FS160">
            <v>18662</v>
          </cell>
          <cell r="FU160">
            <v>196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18466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W160">
            <v>0</v>
          </cell>
          <cell r="GX160">
            <v>0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Q160">
            <v>0</v>
          </cell>
          <cell r="HY160">
            <v>18388</v>
          </cell>
          <cell r="HZ160">
            <v>0</v>
          </cell>
          <cell r="IA160">
            <v>0</v>
          </cell>
          <cell r="IT160">
            <v>13822</v>
          </cell>
          <cell r="IU160">
            <v>0</v>
          </cell>
          <cell r="IW160">
            <v>13822</v>
          </cell>
          <cell r="IY160">
            <v>0</v>
          </cell>
          <cell r="IZ160">
            <v>0</v>
          </cell>
          <cell r="JE160">
            <v>0</v>
          </cell>
          <cell r="JF160">
            <v>0</v>
          </cell>
          <cell r="JG160">
            <v>0</v>
          </cell>
          <cell r="JH160">
            <v>0</v>
          </cell>
        </row>
        <row r="161">
          <cell r="AT161">
            <v>177595898</v>
          </cell>
          <cell r="BI161">
            <v>64540501</v>
          </cell>
          <cell r="BR161">
            <v>7835376</v>
          </cell>
          <cell r="FC161">
            <v>258.7</v>
          </cell>
          <cell r="FD161">
            <v>3251184</v>
          </cell>
          <cell r="FE161">
            <v>280.3</v>
          </cell>
          <cell r="FF161">
            <v>18</v>
          </cell>
          <cell r="FG161">
            <v>342.5</v>
          </cell>
          <cell r="FJ161">
            <v>11223596</v>
          </cell>
          <cell r="FL161">
            <v>16032</v>
          </cell>
          <cell r="FM161">
            <v>66.900000000000006</v>
          </cell>
          <cell r="FN161">
            <v>41.2</v>
          </cell>
          <cell r="FO161">
            <v>69.5</v>
          </cell>
          <cell r="FP161">
            <v>37.700000000000003</v>
          </cell>
          <cell r="FQ161">
            <v>6419908</v>
          </cell>
          <cell r="FS161">
            <v>413326</v>
          </cell>
          <cell r="FU161">
            <v>373.5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196697.3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8192.6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W161">
            <v>0</v>
          </cell>
          <cell r="GX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208063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Q161">
            <v>0</v>
          </cell>
          <cell r="HY161">
            <v>403113.6</v>
          </cell>
          <cell r="HZ161">
            <v>0</v>
          </cell>
          <cell r="IA161">
            <v>255575.1</v>
          </cell>
          <cell r="IT161">
            <v>335091</v>
          </cell>
          <cell r="IU161">
            <v>0</v>
          </cell>
          <cell r="IW161">
            <v>335091</v>
          </cell>
          <cell r="IY161">
            <v>0</v>
          </cell>
          <cell r="IZ161">
            <v>0</v>
          </cell>
          <cell r="JE161">
            <v>0</v>
          </cell>
          <cell r="JF161">
            <v>0</v>
          </cell>
          <cell r="JG161">
            <v>0</v>
          </cell>
          <cell r="JH161">
            <v>0</v>
          </cell>
        </row>
        <row r="162">
          <cell r="AT162">
            <v>13010617</v>
          </cell>
          <cell r="BI162">
            <v>4061329</v>
          </cell>
          <cell r="BR162">
            <v>1759437</v>
          </cell>
          <cell r="FC162">
            <v>18</v>
          </cell>
          <cell r="FD162">
            <v>277113</v>
          </cell>
          <cell r="FE162">
            <v>23.15</v>
          </cell>
          <cell r="FF162">
            <v>0</v>
          </cell>
          <cell r="FG162">
            <v>18.78</v>
          </cell>
          <cell r="FJ162">
            <v>0</v>
          </cell>
          <cell r="FL162">
            <v>0</v>
          </cell>
          <cell r="FM162">
            <v>70</v>
          </cell>
          <cell r="FN162">
            <v>35</v>
          </cell>
          <cell r="FO162">
            <v>70</v>
          </cell>
          <cell r="FP162">
            <v>35</v>
          </cell>
          <cell r="FQ162">
            <v>211160</v>
          </cell>
          <cell r="FS162">
            <v>29979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1132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W162">
            <v>0</v>
          </cell>
          <cell r="GX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2313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Q162">
            <v>0</v>
          </cell>
          <cell r="HY162">
            <v>29878</v>
          </cell>
          <cell r="HZ162">
            <v>0</v>
          </cell>
          <cell r="IA162">
            <v>911</v>
          </cell>
          <cell r="IT162">
            <v>22879</v>
          </cell>
          <cell r="IU162">
            <v>0</v>
          </cell>
          <cell r="IW162">
            <v>22879</v>
          </cell>
          <cell r="IY162">
            <v>0</v>
          </cell>
          <cell r="IZ162">
            <v>0</v>
          </cell>
          <cell r="JE162">
            <v>0</v>
          </cell>
          <cell r="JF162">
            <v>0</v>
          </cell>
          <cell r="JG162">
            <v>0</v>
          </cell>
          <cell r="JH162">
            <v>0</v>
          </cell>
        </row>
        <row r="163">
          <cell r="AT163">
            <v>29431609</v>
          </cell>
          <cell r="BI163">
            <v>12289386</v>
          </cell>
          <cell r="BR163">
            <v>4293832</v>
          </cell>
          <cell r="FC163">
            <v>71</v>
          </cell>
          <cell r="FD163">
            <v>539365</v>
          </cell>
          <cell r="FE163">
            <v>46.213999999999999</v>
          </cell>
          <cell r="FF163">
            <v>16.8</v>
          </cell>
          <cell r="FG163">
            <v>38.658000000000001</v>
          </cell>
          <cell r="FJ163">
            <v>2057485</v>
          </cell>
          <cell r="FL163">
            <v>394</v>
          </cell>
          <cell r="FM163">
            <v>70</v>
          </cell>
          <cell r="FN163">
            <v>45</v>
          </cell>
          <cell r="FO163">
            <v>83</v>
          </cell>
          <cell r="FP163">
            <v>41</v>
          </cell>
          <cell r="FQ163">
            <v>870000</v>
          </cell>
          <cell r="FS163">
            <v>80751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495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3716</v>
          </cell>
          <cell r="GP163">
            <v>0</v>
          </cell>
          <cell r="GQ163">
            <v>0</v>
          </cell>
          <cell r="GR163">
            <v>0</v>
          </cell>
          <cell r="GS163">
            <v>29909</v>
          </cell>
          <cell r="GT163">
            <v>10493</v>
          </cell>
          <cell r="GW163">
            <v>0</v>
          </cell>
          <cell r="GX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36138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Q163">
            <v>0</v>
          </cell>
          <cell r="HY163">
            <v>79956</v>
          </cell>
          <cell r="HZ163">
            <v>0</v>
          </cell>
          <cell r="IA163">
            <v>23373</v>
          </cell>
          <cell r="IT163">
            <v>61729</v>
          </cell>
          <cell r="IU163">
            <v>0</v>
          </cell>
          <cell r="IW163">
            <v>61729</v>
          </cell>
          <cell r="IY163">
            <v>0</v>
          </cell>
          <cell r="IZ163">
            <v>0</v>
          </cell>
          <cell r="JE163">
            <v>0</v>
          </cell>
          <cell r="JF163">
            <v>0</v>
          </cell>
          <cell r="JG163">
            <v>0</v>
          </cell>
          <cell r="JH163">
            <v>0</v>
          </cell>
        </row>
        <row r="164">
          <cell r="AT164">
            <v>9480153</v>
          </cell>
          <cell r="BI164">
            <v>3246644</v>
          </cell>
          <cell r="BR164">
            <v>1073693</v>
          </cell>
          <cell r="FC164">
            <v>18</v>
          </cell>
          <cell r="FD164">
            <v>143883</v>
          </cell>
          <cell r="FE164">
            <v>14.7</v>
          </cell>
          <cell r="FF164">
            <v>25</v>
          </cell>
          <cell r="FG164">
            <v>11.4</v>
          </cell>
          <cell r="FJ164">
            <v>530477</v>
          </cell>
          <cell r="FL164">
            <v>953</v>
          </cell>
          <cell r="FM164">
            <v>70</v>
          </cell>
          <cell r="FN164">
            <v>38</v>
          </cell>
          <cell r="FO164">
            <v>74</v>
          </cell>
          <cell r="FP164">
            <v>34</v>
          </cell>
          <cell r="FQ164">
            <v>134450</v>
          </cell>
          <cell r="FS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W164">
            <v>0</v>
          </cell>
          <cell r="GX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Q164">
            <v>0</v>
          </cell>
          <cell r="HY164">
            <v>18242</v>
          </cell>
          <cell r="HZ164">
            <v>0</v>
          </cell>
          <cell r="IA164">
            <v>766</v>
          </cell>
          <cell r="IT164">
            <v>13981</v>
          </cell>
          <cell r="IU164">
            <v>0</v>
          </cell>
          <cell r="IW164">
            <v>13981</v>
          </cell>
          <cell r="IY164">
            <v>0</v>
          </cell>
          <cell r="IZ164">
            <v>0</v>
          </cell>
          <cell r="JE164">
            <v>0</v>
          </cell>
          <cell r="JF164">
            <v>0</v>
          </cell>
          <cell r="JG164">
            <v>0</v>
          </cell>
          <cell r="JH164">
            <v>0</v>
          </cell>
        </row>
        <row r="165">
          <cell r="GW165">
            <v>0</v>
          </cell>
          <cell r="IA165">
            <v>0</v>
          </cell>
        </row>
        <row r="166">
          <cell r="AT166">
            <v>121807884</v>
          </cell>
          <cell r="BI166">
            <v>8434588</v>
          </cell>
          <cell r="BR166">
            <v>5272676</v>
          </cell>
          <cell r="FC166">
            <v>75.900000000000006</v>
          </cell>
          <cell r="FD166">
            <v>1146640</v>
          </cell>
          <cell r="FE166">
            <v>74.8</v>
          </cell>
          <cell r="FF166">
            <v>24.25</v>
          </cell>
          <cell r="FG166">
            <v>51.594999999999999</v>
          </cell>
          <cell r="FJ166">
            <v>6625235</v>
          </cell>
          <cell r="FL166">
            <v>17440</v>
          </cell>
          <cell r="FM166">
            <v>66.400000000000006</v>
          </cell>
          <cell r="FN166">
            <v>45.2</v>
          </cell>
          <cell r="FO166">
            <v>65.2</v>
          </cell>
          <cell r="FP166">
            <v>43.2</v>
          </cell>
          <cell r="FQ166">
            <v>7838000</v>
          </cell>
          <cell r="FS166">
            <v>149500</v>
          </cell>
          <cell r="FU166">
            <v>0</v>
          </cell>
          <cell r="FV166">
            <v>359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8076</v>
          </cell>
          <cell r="GB166">
            <v>0</v>
          </cell>
          <cell r="GC166">
            <v>70304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W166">
            <v>0</v>
          </cell>
          <cell r="GX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2867</v>
          </cell>
          <cell r="HF166">
            <v>0</v>
          </cell>
          <cell r="HG166">
            <v>67894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  <cell r="HN166">
            <v>0</v>
          </cell>
          <cell r="HO166">
            <v>0</v>
          </cell>
          <cell r="HQ166">
            <v>0</v>
          </cell>
          <cell r="HY166">
            <v>144383</v>
          </cell>
          <cell r="HZ166">
            <v>0</v>
          </cell>
          <cell r="IA166">
            <v>0</v>
          </cell>
          <cell r="IT166">
            <v>118225</v>
          </cell>
          <cell r="IU166">
            <v>0</v>
          </cell>
          <cell r="IW166">
            <v>118225</v>
          </cell>
          <cell r="IY166">
            <v>0</v>
          </cell>
          <cell r="IZ166">
            <v>0</v>
          </cell>
          <cell r="JE166">
            <v>0</v>
          </cell>
          <cell r="JF166">
            <v>0</v>
          </cell>
          <cell r="JG166">
            <v>0</v>
          </cell>
          <cell r="JH166">
            <v>0</v>
          </cell>
        </row>
        <row r="167">
          <cell r="AT167">
            <v>24070989</v>
          </cell>
          <cell r="BI167">
            <v>4821739</v>
          </cell>
          <cell r="BR167">
            <v>1784557</v>
          </cell>
          <cell r="FC167">
            <v>36.6</v>
          </cell>
          <cell r="FD167">
            <v>589759</v>
          </cell>
          <cell r="FE167">
            <v>106</v>
          </cell>
          <cell r="FF167">
            <v>0</v>
          </cell>
          <cell r="FG167">
            <v>85</v>
          </cell>
          <cell r="FJ167">
            <v>0</v>
          </cell>
          <cell r="FL167">
            <v>3490</v>
          </cell>
          <cell r="FM167">
            <v>72</v>
          </cell>
          <cell r="FN167">
            <v>37</v>
          </cell>
          <cell r="FO167">
            <v>67</v>
          </cell>
          <cell r="FP167">
            <v>33</v>
          </cell>
          <cell r="FQ167">
            <v>507307</v>
          </cell>
          <cell r="FS167">
            <v>0</v>
          </cell>
          <cell r="FU167">
            <v>128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8679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27700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0</v>
          </cell>
          <cell r="GN167">
            <v>0</v>
          </cell>
          <cell r="GO167">
            <v>0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40609</v>
          </cell>
          <cell r="GW167">
            <v>0</v>
          </cell>
          <cell r="GX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1482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  <cell r="HN167">
            <v>0</v>
          </cell>
          <cell r="HO167">
            <v>0</v>
          </cell>
          <cell r="HQ167">
            <v>0</v>
          </cell>
          <cell r="HY167">
            <v>78583</v>
          </cell>
          <cell r="HZ167">
            <v>0</v>
          </cell>
          <cell r="IA167">
            <v>1295</v>
          </cell>
          <cell r="IT167">
            <v>60295</v>
          </cell>
          <cell r="IU167">
            <v>0</v>
          </cell>
          <cell r="IW167">
            <v>60295</v>
          </cell>
          <cell r="IY167">
            <v>0</v>
          </cell>
          <cell r="IZ167">
            <v>0</v>
          </cell>
          <cell r="JE167">
            <v>0</v>
          </cell>
          <cell r="JF167">
            <v>0</v>
          </cell>
          <cell r="JG167">
            <v>0</v>
          </cell>
          <cell r="JH167">
            <v>0</v>
          </cell>
        </row>
        <row r="168">
          <cell r="GW168">
            <v>0</v>
          </cell>
          <cell r="IA168">
            <v>0</v>
          </cell>
        </row>
        <row r="169">
          <cell r="AT169">
            <v>11815029</v>
          </cell>
          <cell r="BI169">
            <v>6070302</v>
          </cell>
          <cell r="BR169">
            <v>780760</v>
          </cell>
          <cell r="FC169">
            <v>17.8</v>
          </cell>
          <cell r="FD169">
            <v>221896</v>
          </cell>
          <cell r="FE169">
            <v>23.5</v>
          </cell>
          <cell r="FF169">
            <v>20</v>
          </cell>
          <cell r="FG169">
            <v>23</v>
          </cell>
          <cell r="FJ169">
            <v>701610</v>
          </cell>
          <cell r="FL169">
            <v>1092</v>
          </cell>
          <cell r="FM169">
            <v>69</v>
          </cell>
          <cell r="FN169">
            <v>33</v>
          </cell>
          <cell r="FO169">
            <v>68</v>
          </cell>
          <cell r="FP169">
            <v>34</v>
          </cell>
          <cell r="FQ169">
            <v>443000</v>
          </cell>
          <cell r="FS169">
            <v>29758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0</v>
          </cell>
          <cell r="GD169">
            <v>0</v>
          </cell>
          <cell r="GE169">
            <v>0</v>
          </cell>
          <cell r="GF169">
            <v>0</v>
          </cell>
          <cell r="GG169">
            <v>0</v>
          </cell>
          <cell r="GH169">
            <v>0</v>
          </cell>
          <cell r="GI169">
            <v>0</v>
          </cell>
          <cell r="GJ169">
            <v>0</v>
          </cell>
          <cell r="GK169">
            <v>0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W169">
            <v>0</v>
          </cell>
          <cell r="GX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  <cell r="HN169">
            <v>0</v>
          </cell>
          <cell r="HO169">
            <v>0</v>
          </cell>
          <cell r="HQ169">
            <v>0</v>
          </cell>
          <cell r="HY169">
            <v>28841</v>
          </cell>
          <cell r="HZ169">
            <v>0</v>
          </cell>
          <cell r="IA169">
            <v>0</v>
          </cell>
          <cell r="IT169">
            <v>23470</v>
          </cell>
          <cell r="IU169">
            <v>0</v>
          </cell>
          <cell r="IW169">
            <v>23470</v>
          </cell>
          <cell r="IY169">
            <v>0</v>
          </cell>
          <cell r="IZ169">
            <v>0</v>
          </cell>
          <cell r="JE169">
            <v>0</v>
          </cell>
          <cell r="JF169">
            <v>0</v>
          </cell>
          <cell r="JG169">
            <v>0</v>
          </cell>
          <cell r="JH169">
            <v>0</v>
          </cell>
        </row>
        <row r="170">
          <cell r="AT170">
            <v>9527076</v>
          </cell>
          <cell r="BI170">
            <v>7133720</v>
          </cell>
          <cell r="BR170">
            <v>1101141</v>
          </cell>
          <cell r="FC170">
            <v>0</v>
          </cell>
          <cell r="FD170">
            <v>267763</v>
          </cell>
          <cell r="FE170">
            <v>26</v>
          </cell>
          <cell r="FF170">
            <v>25</v>
          </cell>
          <cell r="FG170">
            <v>24</v>
          </cell>
          <cell r="FJ170">
            <v>0</v>
          </cell>
          <cell r="FL170">
            <v>2907</v>
          </cell>
          <cell r="FM170">
            <v>76</v>
          </cell>
          <cell r="FN170">
            <v>37</v>
          </cell>
          <cell r="FO170">
            <v>89</v>
          </cell>
          <cell r="FP170">
            <v>36</v>
          </cell>
          <cell r="FQ170">
            <v>829000</v>
          </cell>
          <cell r="FS170">
            <v>0</v>
          </cell>
          <cell r="FU170">
            <v>108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557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39049</v>
          </cell>
          <cell r="GH170">
            <v>0</v>
          </cell>
          <cell r="GI170">
            <v>0</v>
          </cell>
          <cell r="GJ170">
            <v>0</v>
          </cell>
          <cell r="GK170">
            <v>2455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W170">
            <v>0</v>
          </cell>
          <cell r="GX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Q170">
            <v>0</v>
          </cell>
          <cell r="HY170">
            <v>41112</v>
          </cell>
          <cell r="HZ170">
            <v>0</v>
          </cell>
          <cell r="IA170">
            <v>0</v>
          </cell>
          <cell r="IT170">
            <v>30066</v>
          </cell>
          <cell r="IU170">
            <v>0</v>
          </cell>
          <cell r="IW170">
            <v>30066</v>
          </cell>
          <cell r="IY170">
            <v>0</v>
          </cell>
          <cell r="IZ170">
            <v>0</v>
          </cell>
          <cell r="JE170">
            <v>0</v>
          </cell>
          <cell r="JF170">
            <v>0</v>
          </cell>
          <cell r="JG170">
            <v>0</v>
          </cell>
          <cell r="JH170">
            <v>0</v>
          </cell>
        </row>
        <row r="171">
          <cell r="DM171">
            <v>0</v>
          </cell>
          <cell r="DN171">
            <v>0</v>
          </cell>
          <cell r="DO171">
            <v>0</v>
          </cell>
          <cell r="DP171">
            <v>2181345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G171">
            <v>49626</v>
          </cell>
          <cell r="EH171">
            <v>286951</v>
          </cell>
          <cell r="EI171">
            <v>0</v>
          </cell>
          <cell r="EJ171">
            <v>152326</v>
          </cell>
          <cell r="EK171">
            <v>0</v>
          </cell>
          <cell r="EL171">
            <v>0</v>
          </cell>
          <cell r="EM171">
            <v>37047</v>
          </cell>
          <cell r="EN171">
            <v>1464</v>
          </cell>
          <cell r="EO171">
            <v>35020</v>
          </cell>
          <cell r="EP171">
            <v>185742</v>
          </cell>
          <cell r="EQ171">
            <v>824913</v>
          </cell>
          <cell r="EW171">
            <v>0</v>
          </cell>
          <cell r="FC171">
            <v>3.9</v>
          </cell>
          <cell r="FD171">
            <v>37822</v>
          </cell>
          <cell r="FE171">
            <v>5.78</v>
          </cell>
          <cell r="FF171">
            <v>17.82</v>
          </cell>
          <cell r="FG171">
            <v>2.6</v>
          </cell>
          <cell r="FJ171">
            <v>203000</v>
          </cell>
          <cell r="FL171">
            <v>36</v>
          </cell>
          <cell r="FM171">
            <v>70</v>
          </cell>
          <cell r="FN171">
            <v>43</v>
          </cell>
          <cell r="FO171">
            <v>72</v>
          </cell>
          <cell r="FP171">
            <v>41</v>
          </cell>
          <cell r="FQ171">
            <v>50648</v>
          </cell>
          <cell r="FS171">
            <v>5651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W171">
            <v>0</v>
          </cell>
          <cell r="GX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5651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Q171">
            <v>0</v>
          </cell>
          <cell r="HY171">
            <v>5651</v>
          </cell>
          <cell r="HZ171">
            <v>0</v>
          </cell>
          <cell r="IA171">
            <v>129</v>
          </cell>
          <cell r="IT171">
            <v>3597</v>
          </cell>
          <cell r="IU171">
            <v>0</v>
          </cell>
          <cell r="IW171">
            <v>3597</v>
          </cell>
          <cell r="IY171">
            <v>0</v>
          </cell>
          <cell r="IZ171">
            <v>0</v>
          </cell>
          <cell r="JE171">
            <v>0</v>
          </cell>
          <cell r="JF171">
            <v>0</v>
          </cell>
          <cell r="JG171">
            <v>0</v>
          </cell>
          <cell r="JH171">
            <v>0</v>
          </cell>
        </row>
        <row r="172">
          <cell r="AT172">
            <v>23901880</v>
          </cell>
          <cell r="BI172">
            <v>9292824</v>
          </cell>
          <cell r="BR172">
            <v>3801120</v>
          </cell>
          <cell r="FC172">
            <v>47</v>
          </cell>
          <cell r="FD172">
            <v>305337</v>
          </cell>
          <cell r="FE172">
            <v>46</v>
          </cell>
          <cell r="FF172">
            <v>44</v>
          </cell>
          <cell r="FG172">
            <v>15</v>
          </cell>
          <cell r="FJ172">
            <v>1191645</v>
          </cell>
          <cell r="FL172">
            <v>1719</v>
          </cell>
          <cell r="FM172">
            <v>70</v>
          </cell>
          <cell r="FN172">
            <v>47</v>
          </cell>
          <cell r="FO172">
            <v>82</v>
          </cell>
          <cell r="FP172">
            <v>44</v>
          </cell>
          <cell r="FQ172">
            <v>443200</v>
          </cell>
          <cell r="FS172">
            <v>47630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42456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4175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W172">
            <v>0</v>
          </cell>
          <cell r="GX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999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  <cell r="HN172">
            <v>0</v>
          </cell>
          <cell r="HO172">
            <v>0</v>
          </cell>
          <cell r="HQ172">
            <v>0</v>
          </cell>
          <cell r="HY172">
            <v>46758</v>
          </cell>
          <cell r="HZ172">
            <v>0</v>
          </cell>
          <cell r="IA172">
            <v>886</v>
          </cell>
          <cell r="IT172">
            <v>34042</v>
          </cell>
          <cell r="IU172">
            <v>0</v>
          </cell>
          <cell r="IW172">
            <v>34042</v>
          </cell>
          <cell r="IY172">
            <v>0</v>
          </cell>
          <cell r="IZ172">
            <v>0</v>
          </cell>
          <cell r="JE172">
            <v>0</v>
          </cell>
          <cell r="JF172">
            <v>0</v>
          </cell>
          <cell r="JG172">
            <v>0</v>
          </cell>
          <cell r="JH172">
            <v>0</v>
          </cell>
        </row>
        <row r="173">
          <cell r="AT173">
            <v>27232126</v>
          </cell>
          <cell r="BI173">
            <v>8546602</v>
          </cell>
          <cell r="BR173">
            <v>2432101</v>
          </cell>
          <cell r="FC173">
            <v>46</v>
          </cell>
          <cell r="FD173">
            <v>456266</v>
          </cell>
          <cell r="FE173">
            <v>42</v>
          </cell>
          <cell r="FF173">
            <v>29</v>
          </cell>
          <cell r="FG173">
            <v>26</v>
          </cell>
          <cell r="FJ173">
            <v>2100000</v>
          </cell>
          <cell r="FL173">
            <v>1960</v>
          </cell>
          <cell r="FM173">
            <v>68</v>
          </cell>
          <cell r="FN173">
            <v>49</v>
          </cell>
          <cell r="FO173">
            <v>75</v>
          </cell>
          <cell r="FP173">
            <v>42</v>
          </cell>
          <cell r="FQ173">
            <v>250000</v>
          </cell>
          <cell r="FS173">
            <v>67372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0</v>
          </cell>
          <cell r="GA173">
            <v>3700</v>
          </cell>
          <cell r="GB173">
            <v>0</v>
          </cell>
          <cell r="GC173">
            <v>0</v>
          </cell>
          <cell r="GD173">
            <v>0</v>
          </cell>
          <cell r="GE173">
            <v>1027</v>
          </cell>
          <cell r="GF173">
            <v>0</v>
          </cell>
          <cell r="GG173">
            <v>0</v>
          </cell>
          <cell r="GH173">
            <v>0</v>
          </cell>
          <cell r="GI173">
            <v>0</v>
          </cell>
          <cell r="GJ173">
            <v>32040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W173">
            <v>0</v>
          </cell>
          <cell r="GX173">
            <v>30536</v>
          </cell>
          <cell r="HA173">
            <v>0</v>
          </cell>
          <cell r="HB173">
            <v>0</v>
          </cell>
          <cell r="HC173">
            <v>0</v>
          </cell>
          <cell r="HD173">
            <v>0</v>
          </cell>
          <cell r="HE173">
            <v>69</v>
          </cell>
          <cell r="HF173">
            <v>0</v>
          </cell>
          <cell r="HG173">
            <v>0</v>
          </cell>
          <cell r="HH173">
            <v>0</v>
          </cell>
          <cell r="HI173">
            <v>0</v>
          </cell>
          <cell r="HJ173">
            <v>0</v>
          </cell>
          <cell r="HK173">
            <v>0</v>
          </cell>
          <cell r="HL173">
            <v>0</v>
          </cell>
          <cell r="HM173">
            <v>0</v>
          </cell>
          <cell r="HN173">
            <v>0</v>
          </cell>
          <cell r="HO173">
            <v>0</v>
          </cell>
          <cell r="HQ173">
            <v>0</v>
          </cell>
          <cell r="HY173">
            <v>67372</v>
          </cell>
          <cell r="HZ173">
            <v>0</v>
          </cell>
          <cell r="IA173">
            <v>69</v>
          </cell>
          <cell r="IT173">
            <v>53441</v>
          </cell>
          <cell r="IU173">
            <v>0</v>
          </cell>
          <cell r="IW173">
            <v>53441</v>
          </cell>
          <cell r="IY173">
            <v>0</v>
          </cell>
          <cell r="IZ173">
            <v>0</v>
          </cell>
          <cell r="JE173">
            <v>0</v>
          </cell>
          <cell r="JF173">
            <v>0</v>
          </cell>
          <cell r="JG173">
            <v>0</v>
          </cell>
          <cell r="JH173">
            <v>0</v>
          </cell>
        </row>
        <row r="174">
          <cell r="DM174">
            <v>0</v>
          </cell>
          <cell r="DN174">
            <v>0</v>
          </cell>
          <cell r="DO174">
            <v>0</v>
          </cell>
          <cell r="DP174">
            <v>5109207</v>
          </cell>
          <cell r="DQ174">
            <v>0</v>
          </cell>
          <cell r="DR174">
            <v>0</v>
          </cell>
          <cell r="DS174">
            <v>0</v>
          </cell>
          <cell r="DT174">
            <v>1918609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G174">
            <v>131049</v>
          </cell>
          <cell r="EH174">
            <v>420860</v>
          </cell>
          <cell r="EI174">
            <v>428167</v>
          </cell>
          <cell r="EJ174">
            <v>0</v>
          </cell>
          <cell r="EK174">
            <v>77565</v>
          </cell>
          <cell r="EL174">
            <v>0</v>
          </cell>
          <cell r="EM174">
            <v>149619</v>
          </cell>
          <cell r="EN174">
            <v>31190</v>
          </cell>
          <cell r="EO174">
            <v>227949</v>
          </cell>
          <cell r="EP174">
            <v>279360</v>
          </cell>
          <cell r="EQ174">
            <v>1782727</v>
          </cell>
          <cell r="EW174">
            <v>1599904</v>
          </cell>
          <cell r="FC174">
            <v>12</v>
          </cell>
          <cell r="FD174">
            <v>102529</v>
          </cell>
          <cell r="FE174">
            <v>12</v>
          </cell>
          <cell r="FF174">
            <v>18</v>
          </cell>
          <cell r="FG174">
            <v>9</v>
          </cell>
          <cell r="FJ174">
            <v>410348</v>
          </cell>
          <cell r="FL174">
            <v>472</v>
          </cell>
          <cell r="FM174">
            <v>65</v>
          </cell>
          <cell r="FN174">
            <v>39</v>
          </cell>
          <cell r="FO174">
            <v>65</v>
          </cell>
          <cell r="FP174">
            <v>33</v>
          </cell>
          <cell r="FQ174">
            <v>120450</v>
          </cell>
          <cell r="FS174">
            <v>15025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7395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517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72</v>
          </cell>
          <cell r="GR174">
            <v>0</v>
          </cell>
          <cell r="GS174">
            <v>0</v>
          </cell>
          <cell r="GT174">
            <v>0</v>
          </cell>
          <cell r="GW174">
            <v>0</v>
          </cell>
          <cell r="GX174">
            <v>0</v>
          </cell>
          <cell r="HA174">
            <v>0</v>
          </cell>
          <cell r="HB174">
            <v>0</v>
          </cell>
          <cell r="HC174">
            <v>0</v>
          </cell>
          <cell r="HD174">
            <v>0</v>
          </cell>
          <cell r="HE174">
            <v>5520</v>
          </cell>
          <cell r="HF174">
            <v>0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L174">
            <v>0</v>
          </cell>
          <cell r="HM174">
            <v>1521</v>
          </cell>
          <cell r="HN174">
            <v>0</v>
          </cell>
          <cell r="HO174">
            <v>0</v>
          </cell>
          <cell r="HQ174">
            <v>0</v>
          </cell>
          <cell r="HY174">
            <v>14825</v>
          </cell>
          <cell r="HZ174">
            <v>0</v>
          </cell>
          <cell r="IA174">
            <v>4510</v>
          </cell>
          <cell r="IT174">
            <v>10751</v>
          </cell>
          <cell r="IU174">
            <v>0</v>
          </cell>
          <cell r="IW174">
            <v>10751</v>
          </cell>
          <cell r="IY174">
            <v>0</v>
          </cell>
          <cell r="IZ174">
            <v>0</v>
          </cell>
          <cell r="JE174">
            <v>0</v>
          </cell>
          <cell r="JF174">
            <v>0</v>
          </cell>
          <cell r="JG174">
            <v>0</v>
          </cell>
          <cell r="JH174">
            <v>0</v>
          </cell>
        </row>
        <row r="175">
          <cell r="DM175">
            <v>0</v>
          </cell>
          <cell r="DN175">
            <v>0</v>
          </cell>
          <cell r="DO175">
            <v>0</v>
          </cell>
          <cell r="DP175">
            <v>3646000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2954000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G175">
            <v>221000</v>
          </cell>
          <cell r="EH175">
            <v>20000</v>
          </cell>
          <cell r="EI175">
            <v>696000</v>
          </cell>
          <cell r="EJ175">
            <v>210000</v>
          </cell>
          <cell r="EK175">
            <v>286000</v>
          </cell>
          <cell r="EL175">
            <v>0</v>
          </cell>
          <cell r="EM175">
            <v>159000</v>
          </cell>
          <cell r="EN175">
            <v>47000</v>
          </cell>
          <cell r="EO175">
            <v>392000</v>
          </cell>
          <cell r="EP175">
            <v>577000</v>
          </cell>
          <cell r="EQ175">
            <v>2439000</v>
          </cell>
          <cell r="EW175">
            <v>500000</v>
          </cell>
          <cell r="FC175">
            <v>30.5</v>
          </cell>
          <cell r="FD175">
            <v>148000</v>
          </cell>
          <cell r="FE175">
            <v>15</v>
          </cell>
          <cell r="FF175">
            <v>21</v>
          </cell>
          <cell r="FG175">
            <v>22</v>
          </cell>
          <cell r="FJ175">
            <v>546000</v>
          </cell>
          <cell r="FL175">
            <v>1942</v>
          </cell>
          <cell r="FM175">
            <v>69</v>
          </cell>
          <cell r="FN175">
            <v>34</v>
          </cell>
          <cell r="FO175">
            <v>69</v>
          </cell>
          <cell r="FP175">
            <v>32</v>
          </cell>
          <cell r="FQ175">
            <v>230000</v>
          </cell>
          <cell r="FS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10471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4065</v>
          </cell>
          <cell r="GL175">
            <v>0</v>
          </cell>
          <cell r="GM175">
            <v>0</v>
          </cell>
          <cell r="GN175">
            <v>0</v>
          </cell>
          <cell r="GO175">
            <v>8137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W175">
            <v>0</v>
          </cell>
          <cell r="GX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0</v>
          </cell>
          <cell r="HE175">
            <v>0</v>
          </cell>
          <cell r="HF175">
            <v>0</v>
          </cell>
          <cell r="HG175">
            <v>0</v>
          </cell>
          <cell r="HH175">
            <v>0</v>
          </cell>
          <cell r="HI175">
            <v>0</v>
          </cell>
          <cell r="HJ175">
            <v>0</v>
          </cell>
          <cell r="HK175">
            <v>0</v>
          </cell>
          <cell r="HL175">
            <v>0</v>
          </cell>
          <cell r="HM175">
            <v>0</v>
          </cell>
          <cell r="HN175">
            <v>0</v>
          </cell>
          <cell r="HO175">
            <v>0</v>
          </cell>
          <cell r="HQ175">
            <v>0</v>
          </cell>
          <cell r="HY175">
            <v>21866</v>
          </cell>
          <cell r="HZ175">
            <v>0</v>
          </cell>
          <cell r="IA175">
            <v>3167</v>
          </cell>
          <cell r="IT175">
            <v>17080</v>
          </cell>
          <cell r="IU175">
            <v>0</v>
          </cell>
          <cell r="IW175">
            <v>17080</v>
          </cell>
          <cell r="IY175">
            <v>0</v>
          </cell>
          <cell r="IZ175">
            <v>0</v>
          </cell>
          <cell r="JE175">
            <v>0</v>
          </cell>
          <cell r="JF175">
            <v>0</v>
          </cell>
          <cell r="JG175">
            <v>0</v>
          </cell>
          <cell r="JH175">
            <v>0</v>
          </cell>
        </row>
        <row r="176">
          <cell r="AT176">
            <v>42619704</v>
          </cell>
          <cell r="BI176">
            <v>13468926</v>
          </cell>
          <cell r="BR176">
            <v>3374261</v>
          </cell>
          <cell r="FC176">
            <v>43.5</v>
          </cell>
          <cell r="FD176">
            <v>1066694</v>
          </cell>
          <cell r="FE176">
            <v>101.242</v>
          </cell>
          <cell r="FF176">
            <v>20</v>
          </cell>
          <cell r="FG176">
            <v>81.765000000000001</v>
          </cell>
          <cell r="FJ176">
            <v>3000000</v>
          </cell>
          <cell r="FL176">
            <v>4678</v>
          </cell>
          <cell r="FM176">
            <v>68</v>
          </cell>
          <cell r="FN176">
            <v>41</v>
          </cell>
          <cell r="FO176">
            <v>71</v>
          </cell>
          <cell r="FP176">
            <v>35</v>
          </cell>
          <cell r="FQ176">
            <v>878799</v>
          </cell>
          <cell r="FS176">
            <v>145338</v>
          </cell>
          <cell r="FU176">
            <v>10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  <cell r="GA176">
            <v>2168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W176">
            <v>0</v>
          </cell>
          <cell r="GX176">
            <v>0</v>
          </cell>
          <cell r="HA176">
            <v>0</v>
          </cell>
          <cell r="HB176">
            <v>0</v>
          </cell>
          <cell r="HC176">
            <v>0</v>
          </cell>
          <cell r="HD176">
            <v>0</v>
          </cell>
          <cell r="HE176">
            <v>0</v>
          </cell>
          <cell r="HF176">
            <v>0</v>
          </cell>
          <cell r="HG176">
            <v>0</v>
          </cell>
          <cell r="HH176">
            <v>0</v>
          </cell>
          <cell r="HI176">
            <v>0</v>
          </cell>
          <cell r="HJ176">
            <v>23908</v>
          </cell>
          <cell r="HK176">
            <v>0</v>
          </cell>
          <cell r="HL176">
            <v>14889</v>
          </cell>
          <cell r="HM176">
            <v>0</v>
          </cell>
          <cell r="HN176">
            <v>3579</v>
          </cell>
          <cell r="HO176">
            <v>95774</v>
          </cell>
          <cell r="HQ176">
            <v>0</v>
          </cell>
          <cell r="HY176">
            <v>145338</v>
          </cell>
          <cell r="HZ176">
            <v>0</v>
          </cell>
          <cell r="IA176">
            <v>0</v>
          </cell>
          <cell r="IT176">
            <v>114428</v>
          </cell>
          <cell r="IU176">
            <v>0</v>
          </cell>
          <cell r="IW176">
            <v>114428</v>
          </cell>
          <cell r="IY176">
            <v>0</v>
          </cell>
          <cell r="IZ176">
            <v>0</v>
          </cell>
          <cell r="JE176">
            <v>0</v>
          </cell>
          <cell r="JF176">
            <v>0</v>
          </cell>
          <cell r="JG176">
            <v>0</v>
          </cell>
          <cell r="JH176">
            <v>0</v>
          </cell>
        </row>
        <row r="177">
          <cell r="AT177">
            <v>27431696</v>
          </cell>
          <cell r="BI177">
            <v>6124528</v>
          </cell>
          <cell r="BR177">
            <v>2556174</v>
          </cell>
          <cell r="FC177">
            <v>0</v>
          </cell>
          <cell r="FD177">
            <v>484183</v>
          </cell>
          <cell r="FE177">
            <v>66.23</v>
          </cell>
          <cell r="FF177">
            <v>0</v>
          </cell>
          <cell r="FG177">
            <v>32.405000000000001</v>
          </cell>
          <cell r="FJ177">
            <v>0</v>
          </cell>
          <cell r="FL177">
            <v>0</v>
          </cell>
          <cell r="FM177">
            <v>69</v>
          </cell>
          <cell r="FN177">
            <v>0</v>
          </cell>
          <cell r="FO177">
            <v>72</v>
          </cell>
          <cell r="FP177">
            <v>0</v>
          </cell>
          <cell r="FQ177">
            <v>0</v>
          </cell>
          <cell r="FS177">
            <v>61699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0</v>
          </cell>
          <cell r="GS177">
            <v>0</v>
          </cell>
          <cell r="GT177">
            <v>0</v>
          </cell>
          <cell r="GW177">
            <v>0</v>
          </cell>
          <cell r="GX177">
            <v>0</v>
          </cell>
          <cell r="HA177">
            <v>0</v>
          </cell>
          <cell r="HB177">
            <v>0</v>
          </cell>
          <cell r="HC177">
            <v>0</v>
          </cell>
          <cell r="HD177">
            <v>0</v>
          </cell>
          <cell r="HE177">
            <v>78565</v>
          </cell>
          <cell r="HF177">
            <v>0</v>
          </cell>
          <cell r="HG177">
            <v>0</v>
          </cell>
          <cell r="HH177">
            <v>0</v>
          </cell>
          <cell r="HI177">
            <v>0</v>
          </cell>
          <cell r="HJ177">
            <v>0</v>
          </cell>
          <cell r="HK177">
            <v>0</v>
          </cell>
          <cell r="HL177">
            <v>0</v>
          </cell>
          <cell r="HM177">
            <v>0</v>
          </cell>
          <cell r="HN177">
            <v>0</v>
          </cell>
          <cell r="HO177">
            <v>0</v>
          </cell>
          <cell r="HQ177">
            <v>0</v>
          </cell>
          <cell r="HY177">
            <v>60968</v>
          </cell>
          <cell r="HZ177">
            <v>0</v>
          </cell>
          <cell r="IA177">
            <v>16459</v>
          </cell>
          <cell r="IT177">
            <v>47931</v>
          </cell>
          <cell r="IU177">
            <v>0</v>
          </cell>
          <cell r="IW177">
            <v>47931</v>
          </cell>
          <cell r="IY177">
            <v>0</v>
          </cell>
          <cell r="IZ177">
            <v>0</v>
          </cell>
          <cell r="JE177">
            <v>0</v>
          </cell>
          <cell r="JF177">
            <v>0</v>
          </cell>
          <cell r="JG177">
            <v>0</v>
          </cell>
          <cell r="JH177">
            <v>0</v>
          </cell>
        </row>
        <row r="178">
          <cell r="GW178">
            <v>0</v>
          </cell>
          <cell r="IA178">
            <v>0</v>
          </cell>
        </row>
        <row r="179">
          <cell r="DM179">
            <v>0</v>
          </cell>
          <cell r="DN179">
            <v>4275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1836282</v>
          </cell>
          <cell r="DT179">
            <v>13477</v>
          </cell>
          <cell r="DU179">
            <v>0</v>
          </cell>
          <cell r="DV179">
            <v>21061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G179">
            <v>259219</v>
          </cell>
          <cell r="EH179">
            <v>383091</v>
          </cell>
          <cell r="EI179">
            <v>96744</v>
          </cell>
          <cell r="EJ179">
            <v>960</v>
          </cell>
          <cell r="EK179">
            <v>58213</v>
          </cell>
          <cell r="EL179">
            <v>0</v>
          </cell>
          <cell r="EM179">
            <v>308922</v>
          </cell>
          <cell r="EN179">
            <v>36647</v>
          </cell>
          <cell r="EO179">
            <v>0</v>
          </cell>
          <cell r="EP179">
            <v>652686</v>
          </cell>
          <cell r="EQ179">
            <v>3439387</v>
          </cell>
          <cell r="EW179">
            <v>0</v>
          </cell>
          <cell r="FC179">
            <v>13.8</v>
          </cell>
          <cell r="FD179">
            <v>0</v>
          </cell>
          <cell r="FE179">
            <v>12.5</v>
          </cell>
          <cell r="FF179">
            <v>25</v>
          </cell>
          <cell r="FG179">
            <v>10</v>
          </cell>
          <cell r="FJ179">
            <v>358000</v>
          </cell>
          <cell r="FL179">
            <v>93</v>
          </cell>
          <cell r="FM179">
            <v>74</v>
          </cell>
          <cell r="FN179">
            <v>40</v>
          </cell>
          <cell r="FO179">
            <v>88</v>
          </cell>
          <cell r="FP179">
            <v>39</v>
          </cell>
          <cell r="FQ179">
            <v>0</v>
          </cell>
          <cell r="FS179">
            <v>15992</v>
          </cell>
          <cell r="FU179">
            <v>0</v>
          </cell>
          <cell r="FV179">
            <v>2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  <cell r="GA179">
            <v>0</v>
          </cell>
          <cell r="GB179">
            <v>0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9789</v>
          </cell>
          <cell r="GH179">
            <v>0</v>
          </cell>
          <cell r="GI179">
            <v>1379</v>
          </cell>
          <cell r="GJ179">
            <v>0</v>
          </cell>
          <cell r="GK179">
            <v>4774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0</v>
          </cell>
          <cell r="GS179">
            <v>0</v>
          </cell>
          <cell r="GT179">
            <v>0</v>
          </cell>
          <cell r="GW179">
            <v>48</v>
          </cell>
          <cell r="GX179">
            <v>0</v>
          </cell>
          <cell r="HA179">
            <v>0</v>
          </cell>
          <cell r="HB179">
            <v>0</v>
          </cell>
          <cell r="HC179">
            <v>0</v>
          </cell>
          <cell r="HD179">
            <v>0</v>
          </cell>
          <cell r="HE179">
            <v>0</v>
          </cell>
          <cell r="HF179">
            <v>0</v>
          </cell>
          <cell r="HG179">
            <v>0</v>
          </cell>
          <cell r="HH179">
            <v>0</v>
          </cell>
          <cell r="HI179">
            <v>0</v>
          </cell>
          <cell r="HJ179">
            <v>0</v>
          </cell>
          <cell r="HK179">
            <v>0</v>
          </cell>
          <cell r="HL179">
            <v>0</v>
          </cell>
          <cell r="HM179">
            <v>0</v>
          </cell>
          <cell r="HN179">
            <v>0</v>
          </cell>
          <cell r="HO179">
            <v>0</v>
          </cell>
          <cell r="HQ179">
            <v>0</v>
          </cell>
          <cell r="HY179">
            <v>14950</v>
          </cell>
          <cell r="HZ179">
            <v>0</v>
          </cell>
          <cell r="IA179">
            <v>0</v>
          </cell>
          <cell r="IT179">
            <v>9638</v>
          </cell>
          <cell r="IU179">
            <v>0</v>
          </cell>
          <cell r="IW179">
            <v>9638</v>
          </cell>
          <cell r="IY179">
            <v>0</v>
          </cell>
          <cell r="IZ179">
            <v>0</v>
          </cell>
          <cell r="JE179">
            <v>0</v>
          </cell>
          <cell r="JF179">
            <v>0</v>
          </cell>
          <cell r="JG179">
            <v>0</v>
          </cell>
          <cell r="JH179">
            <v>0</v>
          </cell>
        </row>
        <row r="180">
          <cell r="AT180">
            <v>54043026</v>
          </cell>
          <cell r="BI180">
            <v>21270689</v>
          </cell>
          <cell r="BR180">
            <v>5428910</v>
          </cell>
          <cell r="FC180">
            <v>99.5</v>
          </cell>
          <cell r="FD180">
            <v>1303562</v>
          </cell>
          <cell r="FE180">
            <v>160</v>
          </cell>
          <cell r="FF180">
            <v>0</v>
          </cell>
          <cell r="FG180">
            <v>90</v>
          </cell>
          <cell r="FJ180">
            <v>0</v>
          </cell>
          <cell r="FL180">
            <v>0</v>
          </cell>
          <cell r="FM180">
            <v>85</v>
          </cell>
          <cell r="FN180">
            <v>45</v>
          </cell>
          <cell r="FO180">
            <v>85</v>
          </cell>
          <cell r="FP180">
            <v>45</v>
          </cell>
          <cell r="FQ180">
            <v>0</v>
          </cell>
          <cell r="FS180">
            <v>74064.513000000006</v>
          </cell>
          <cell r="FU180">
            <v>0</v>
          </cell>
          <cell r="FV180">
            <v>6498.1019999999999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  <cell r="GA180">
            <v>67566.410999999993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0</v>
          </cell>
          <cell r="GI180">
            <v>0</v>
          </cell>
          <cell r="GJ180">
            <v>0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0</v>
          </cell>
          <cell r="GS180">
            <v>0</v>
          </cell>
          <cell r="GT180">
            <v>0</v>
          </cell>
          <cell r="GW180">
            <v>0</v>
          </cell>
          <cell r="GX180">
            <v>0</v>
          </cell>
          <cell r="HA180">
            <v>0</v>
          </cell>
          <cell r="HB180">
            <v>0</v>
          </cell>
          <cell r="HC180">
            <v>0</v>
          </cell>
          <cell r="HD180">
            <v>0</v>
          </cell>
          <cell r="HE180">
            <v>0</v>
          </cell>
          <cell r="HF180">
            <v>0</v>
          </cell>
          <cell r="HG180">
            <v>0</v>
          </cell>
          <cell r="HH180">
            <v>0</v>
          </cell>
          <cell r="HI180">
            <v>0</v>
          </cell>
          <cell r="HJ180">
            <v>0</v>
          </cell>
          <cell r="HK180">
            <v>0</v>
          </cell>
          <cell r="HL180">
            <v>0</v>
          </cell>
          <cell r="HM180">
            <v>0</v>
          </cell>
          <cell r="HN180">
            <v>0</v>
          </cell>
          <cell r="HO180">
            <v>111522.4</v>
          </cell>
          <cell r="HQ180">
            <v>0</v>
          </cell>
          <cell r="HY180">
            <v>185586.913</v>
          </cell>
          <cell r="HZ180">
            <v>0</v>
          </cell>
          <cell r="IA180">
            <v>4325.1409999999996</v>
          </cell>
          <cell r="IT180">
            <v>145329.56599999999</v>
          </cell>
          <cell r="IU180">
            <v>0</v>
          </cell>
          <cell r="IW180">
            <v>145329.56599999999</v>
          </cell>
          <cell r="IY180">
            <v>0</v>
          </cell>
          <cell r="IZ180">
            <v>0</v>
          </cell>
          <cell r="JE180">
            <v>0</v>
          </cell>
          <cell r="JF180">
            <v>0</v>
          </cell>
          <cell r="JG180">
            <v>0</v>
          </cell>
          <cell r="JH180">
            <v>0</v>
          </cell>
        </row>
        <row r="181">
          <cell r="AT181">
            <v>5625392</v>
          </cell>
          <cell r="BI181">
            <v>4416774</v>
          </cell>
          <cell r="BR181">
            <v>1548866</v>
          </cell>
          <cell r="FC181">
            <v>6.3</v>
          </cell>
          <cell r="FD181">
            <v>192415</v>
          </cell>
          <cell r="FE181">
            <v>31.7</v>
          </cell>
          <cell r="FF181">
            <v>28</v>
          </cell>
          <cell r="FG181">
            <v>22.9</v>
          </cell>
          <cell r="FJ181">
            <v>764919</v>
          </cell>
          <cell r="FL181">
            <v>1129</v>
          </cell>
          <cell r="FM181">
            <v>72.5</v>
          </cell>
          <cell r="FN181">
            <v>43.7</v>
          </cell>
          <cell r="FO181">
            <v>77.5</v>
          </cell>
          <cell r="FP181">
            <v>38</v>
          </cell>
          <cell r="FQ181">
            <v>409000</v>
          </cell>
          <cell r="FS181">
            <v>30582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0</v>
          </cell>
          <cell r="GJ181">
            <v>0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0</v>
          </cell>
          <cell r="GS181">
            <v>0</v>
          </cell>
          <cell r="GT181">
            <v>0</v>
          </cell>
          <cell r="GW181">
            <v>0</v>
          </cell>
          <cell r="GX181">
            <v>0</v>
          </cell>
          <cell r="HA181">
            <v>0</v>
          </cell>
          <cell r="HB181">
            <v>0</v>
          </cell>
          <cell r="HC181">
            <v>0</v>
          </cell>
          <cell r="HD181">
            <v>0</v>
          </cell>
          <cell r="HE181">
            <v>0</v>
          </cell>
          <cell r="HF181">
            <v>0</v>
          </cell>
          <cell r="HG181">
            <v>0</v>
          </cell>
          <cell r="HH181">
            <v>0</v>
          </cell>
          <cell r="HI181">
            <v>0</v>
          </cell>
          <cell r="HJ181">
            <v>0</v>
          </cell>
          <cell r="HK181">
            <v>0</v>
          </cell>
          <cell r="HL181">
            <v>0</v>
          </cell>
          <cell r="HM181">
            <v>0</v>
          </cell>
          <cell r="HN181">
            <v>0</v>
          </cell>
          <cell r="HO181">
            <v>0</v>
          </cell>
          <cell r="HQ181">
            <v>0</v>
          </cell>
          <cell r="HY181">
            <v>30186</v>
          </cell>
          <cell r="HZ181">
            <v>0</v>
          </cell>
          <cell r="IA181">
            <v>0</v>
          </cell>
          <cell r="IT181">
            <v>19697</v>
          </cell>
          <cell r="IU181">
            <v>0</v>
          </cell>
          <cell r="IW181">
            <v>19697</v>
          </cell>
          <cell r="IY181">
            <v>0</v>
          </cell>
          <cell r="IZ181">
            <v>0</v>
          </cell>
          <cell r="JE181">
            <v>0</v>
          </cell>
          <cell r="JF181">
            <v>0</v>
          </cell>
          <cell r="JG181">
            <v>0</v>
          </cell>
          <cell r="JH181">
            <v>0</v>
          </cell>
        </row>
        <row r="182">
          <cell r="AT182">
            <v>35929633</v>
          </cell>
          <cell r="BI182">
            <v>7197752</v>
          </cell>
          <cell r="BR182">
            <v>2168833</v>
          </cell>
          <cell r="FC182">
            <v>39.200000000000003</v>
          </cell>
          <cell r="FD182">
            <v>608677</v>
          </cell>
          <cell r="FE182">
            <v>70.864999999999995</v>
          </cell>
          <cell r="FF182">
            <v>22.3</v>
          </cell>
          <cell r="FG182">
            <v>61.078000000000003</v>
          </cell>
          <cell r="FJ182">
            <v>1878422</v>
          </cell>
          <cell r="FL182">
            <v>5837</v>
          </cell>
          <cell r="FM182">
            <v>66</v>
          </cell>
          <cell r="FN182">
            <v>43</v>
          </cell>
          <cell r="FO182">
            <v>75</v>
          </cell>
          <cell r="FP182">
            <v>34</v>
          </cell>
          <cell r="FQ182">
            <v>957419</v>
          </cell>
          <cell r="FS182">
            <v>80261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  <cell r="GA182">
            <v>13757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0</v>
          </cell>
          <cell r="GJ182">
            <v>0</v>
          </cell>
          <cell r="GK182">
            <v>5080</v>
          </cell>
          <cell r="GL182">
            <v>0</v>
          </cell>
          <cell r="GM182">
            <v>0</v>
          </cell>
          <cell r="GN182">
            <v>0</v>
          </cell>
          <cell r="GO182">
            <v>5091</v>
          </cell>
          <cell r="GP182">
            <v>0</v>
          </cell>
          <cell r="GQ182">
            <v>0</v>
          </cell>
          <cell r="GR182">
            <v>0</v>
          </cell>
          <cell r="GS182">
            <v>0</v>
          </cell>
          <cell r="GT182">
            <v>0</v>
          </cell>
          <cell r="GW182">
            <v>0</v>
          </cell>
          <cell r="GX182">
            <v>0</v>
          </cell>
          <cell r="HA182">
            <v>0</v>
          </cell>
          <cell r="HB182">
            <v>0</v>
          </cell>
          <cell r="HC182">
            <v>0</v>
          </cell>
          <cell r="HD182">
            <v>0</v>
          </cell>
          <cell r="HE182">
            <v>56333</v>
          </cell>
          <cell r="HF182">
            <v>0</v>
          </cell>
          <cell r="HG182">
            <v>0</v>
          </cell>
          <cell r="HH182">
            <v>0</v>
          </cell>
          <cell r="HI182">
            <v>0</v>
          </cell>
          <cell r="HJ182">
            <v>0</v>
          </cell>
          <cell r="HK182">
            <v>0</v>
          </cell>
          <cell r="HL182">
            <v>0</v>
          </cell>
          <cell r="HM182">
            <v>0</v>
          </cell>
          <cell r="HN182">
            <v>0</v>
          </cell>
          <cell r="HO182">
            <v>0</v>
          </cell>
          <cell r="HQ182">
            <v>0</v>
          </cell>
          <cell r="HY182">
            <v>79694</v>
          </cell>
          <cell r="HZ182">
            <v>0</v>
          </cell>
          <cell r="IA182">
            <v>38605</v>
          </cell>
          <cell r="IT182">
            <v>59351</v>
          </cell>
          <cell r="IU182">
            <v>0</v>
          </cell>
          <cell r="IW182">
            <v>59351</v>
          </cell>
          <cell r="IY182">
            <v>0</v>
          </cell>
          <cell r="IZ182">
            <v>0</v>
          </cell>
          <cell r="JE182">
            <v>0</v>
          </cell>
          <cell r="JF182">
            <v>0</v>
          </cell>
          <cell r="JG182">
            <v>0</v>
          </cell>
          <cell r="JH182">
            <v>0</v>
          </cell>
        </row>
        <row r="183">
          <cell r="AT183">
            <v>62263719</v>
          </cell>
          <cell r="BI183">
            <v>37385508</v>
          </cell>
          <cell r="BR183">
            <v>6978120</v>
          </cell>
          <cell r="FC183">
            <v>154</v>
          </cell>
          <cell r="FD183">
            <v>2496000</v>
          </cell>
          <cell r="FE183">
            <v>207</v>
          </cell>
          <cell r="FF183">
            <v>19.2</v>
          </cell>
          <cell r="FG183">
            <v>136</v>
          </cell>
          <cell r="FJ183">
            <v>0</v>
          </cell>
          <cell r="FL183">
            <v>15055</v>
          </cell>
          <cell r="FM183">
            <v>70.400000000000006</v>
          </cell>
          <cell r="FN183">
            <v>44.2</v>
          </cell>
          <cell r="FO183">
            <v>81.099999999999994</v>
          </cell>
          <cell r="FP183">
            <v>40.6</v>
          </cell>
          <cell r="FQ183">
            <v>3958365</v>
          </cell>
          <cell r="FS183">
            <v>0</v>
          </cell>
          <cell r="FU183">
            <v>0</v>
          </cell>
          <cell r="FV183">
            <v>2349.7410199999999</v>
          </cell>
          <cell r="FW183">
            <v>430.83677999999998</v>
          </cell>
          <cell r="FX183">
            <v>0</v>
          </cell>
          <cell r="FY183">
            <v>0</v>
          </cell>
          <cell r="FZ183">
            <v>0</v>
          </cell>
          <cell r="GA183">
            <v>20239.328580000001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135827.19772</v>
          </cell>
          <cell r="GH183">
            <v>0</v>
          </cell>
          <cell r="GI183">
            <v>0</v>
          </cell>
          <cell r="GJ183">
            <v>0</v>
          </cell>
          <cell r="GK183">
            <v>2416.96378</v>
          </cell>
          <cell r="GL183">
            <v>0</v>
          </cell>
          <cell r="GM183">
            <v>4672.2596000000003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0</v>
          </cell>
          <cell r="GS183">
            <v>0</v>
          </cell>
          <cell r="GT183">
            <v>0</v>
          </cell>
          <cell r="GW183">
            <v>0</v>
          </cell>
          <cell r="GX183">
            <v>160317.9492</v>
          </cell>
          <cell r="HA183">
            <v>0</v>
          </cell>
          <cell r="HB183">
            <v>0</v>
          </cell>
          <cell r="HC183">
            <v>0</v>
          </cell>
          <cell r="HD183">
            <v>0</v>
          </cell>
          <cell r="HE183">
            <v>0</v>
          </cell>
          <cell r="HF183">
            <v>0</v>
          </cell>
          <cell r="HG183">
            <v>0</v>
          </cell>
          <cell r="HH183">
            <v>0</v>
          </cell>
          <cell r="HI183">
            <v>0</v>
          </cell>
          <cell r="HJ183">
            <v>0</v>
          </cell>
          <cell r="HK183">
            <v>0</v>
          </cell>
          <cell r="HL183">
            <v>0</v>
          </cell>
          <cell r="HM183">
            <v>0</v>
          </cell>
          <cell r="HN183">
            <v>0</v>
          </cell>
          <cell r="HO183">
            <v>0</v>
          </cell>
          <cell r="HQ183">
            <v>0</v>
          </cell>
          <cell r="HY183">
            <v>326254.27668000001</v>
          </cell>
          <cell r="HZ183">
            <v>0</v>
          </cell>
          <cell r="IA183">
            <v>0</v>
          </cell>
          <cell r="IT183">
            <v>252502.02</v>
          </cell>
          <cell r="IU183">
            <v>0</v>
          </cell>
          <cell r="IW183">
            <v>252502.02</v>
          </cell>
          <cell r="IY183">
            <v>0</v>
          </cell>
          <cell r="IZ183">
            <v>0</v>
          </cell>
          <cell r="JE183">
            <v>0</v>
          </cell>
          <cell r="JF183">
            <v>0</v>
          </cell>
          <cell r="JG183">
            <v>0</v>
          </cell>
          <cell r="JH183">
            <v>0</v>
          </cell>
        </row>
        <row r="184">
          <cell r="DM184">
            <v>0</v>
          </cell>
          <cell r="DN184">
            <v>0</v>
          </cell>
          <cell r="DO184">
            <v>0</v>
          </cell>
          <cell r="DP184">
            <v>577775</v>
          </cell>
          <cell r="DQ184">
            <v>1867946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G184">
            <v>127416</v>
          </cell>
          <cell r="EH184">
            <v>64367</v>
          </cell>
          <cell r="EI184">
            <v>300991</v>
          </cell>
          <cell r="EJ184">
            <v>10335</v>
          </cell>
          <cell r="EK184">
            <v>43845</v>
          </cell>
          <cell r="EL184">
            <v>0</v>
          </cell>
          <cell r="EM184">
            <v>90587</v>
          </cell>
          <cell r="EN184">
            <v>0</v>
          </cell>
          <cell r="EO184">
            <v>337190</v>
          </cell>
          <cell r="EP184">
            <v>137161</v>
          </cell>
          <cell r="EQ184">
            <v>514626</v>
          </cell>
          <cell r="EW184">
            <v>0</v>
          </cell>
          <cell r="FC184">
            <v>4.5</v>
          </cell>
          <cell r="FD184">
            <v>52214</v>
          </cell>
          <cell r="FE184">
            <v>0</v>
          </cell>
          <cell r="FF184">
            <v>24</v>
          </cell>
          <cell r="FG184">
            <v>0</v>
          </cell>
          <cell r="FJ184">
            <v>0</v>
          </cell>
          <cell r="FL184">
            <v>519</v>
          </cell>
          <cell r="FM184">
            <v>72</v>
          </cell>
          <cell r="FN184">
            <v>39</v>
          </cell>
          <cell r="FO184">
            <v>79</v>
          </cell>
          <cell r="FP184">
            <v>39</v>
          </cell>
          <cell r="FQ184">
            <v>95434</v>
          </cell>
          <cell r="FS184">
            <v>7642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  <cell r="GA184">
            <v>1554.9</v>
          </cell>
          <cell r="GB184">
            <v>0</v>
          </cell>
          <cell r="GC184">
            <v>6087.8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H184">
            <v>0</v>
          </cell>
          <cell r="GI184">
            <v>0</v>
          </cell>
          <cell r="GJ184">
            <v>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0</v>
          </cell>
          <cell r="GS184">
            <v>0</v>
          </cell>
          <cell r="GT184">
            <v>0</v>
          </cell>
          <cell r="GW184">
            <v>0</v>
          </cell>
          <cell r="GX184">
            <v>0</v>
          </cell>
          <cell r="HA184">
            <v>0</v>
          </cell>
          <cell r="HB184">
            <v>0</v>
          </cell>
          <cell r="HC184">
            <v>0</v>
          </cell>
          <cell r="HD184">
            <v>0</v>
          </cell>
          <cell r="HE184">
            <v>0</v>
          </cell>
          <cell r="HF184">
            <v>0</v>
          </cell>
          <cell r="HG184">
            <v>0</v>
          </cell>
          <cell r="HH184">
            <v>0</v>
          </cell>
          <cell r="HI184">
            <v>0</v>
          </cell>
          <cell r="HJ184">
            <v>0</v>
          </cell>
          <cell r="HK184">
            <v>0</v>
          </cell>
          <cell r="HL184">
            <v>0</v>
          </cell>
          <cell r="HM184">
            <v>0</v>
          </cell>
          <cell r="HN184">
            <v>0</v>
          </cell>
          <cell r="HO184">
            <v>0</v>
          </cell>
          <cell r="HQ184">
            <v>0</v>
          </cell>
          <cell r="HY184">
            <v>7475</v>
          </cell>
          <cell r="HZ184">
            <v>0</v>
          </cell>
          <cell r="IA184">
            <v>113.7</v>
          </cell>
          <cell r="IT184">
            <v>5164</v>
          </cell>
          <cell r="IU184">
            <v>0</v>
          </cell>
          <cell r="IW184">
            <v>5164</v>
          </cell>
          <cell r="IY184">
            <v>0</v>
          </cell>
          <cell r="IZ184">
            <v>0</v>
          </cell>
          <cell r="JE184">
            <v>0</v>
          </cell>
          <cell r="JF184">
            <v>0</v>
          </cell>
          <cell r="JG184">
            <v>0</v>
          </cell>
          <cell r="JH184">
            <v>0</v>
          </cell>
        </row>
        <row r="185">
          <cell r="AT185">
            <v>13678403</v>
          </cell>
          <cell r="BI185">
            <v>5071788</v>
          </cell>
          <cell r="BR185">
            <v>2512160</v>
          </cell>
          <cell r="FC185">
            <v>52</v>
          </cell>
          <cell r="FD185">
            <v>0</v>
          </cell>
          <cell r="FE185">
            <v>40</v>
          </cell>
          <cell r="FF185">
            <v>21</v>
          </cell>
          <cell r="FG185">
            <v>26</v>
          </cell>
          <cell r="FJ185">
            <v>0</v>
          </cell>
          <cell r="FL185">
            <v>1106</v>
          </cell>
          <cell r="FM185">
            <v>66</v>
          </cell>
          <cell r="FN185">
            <v>34</v>
          </cell>
          <cell r="FO185">
            <v>66</v>
          </cell>
          <cell r="FP185">
            <v>34</v>
          </cell>
          <cell r="FQ185">
            <v>951545</v>
          </cell>
          <cell r="FS185">
            <v>57448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3120</v>
          </cell>
          <cell r="GD185">
            <v>0</v>
          </cell>
          <cell r="GE185">
            <v>0</v>
          </cell>
          <cell r="GF185">
            <v>0</v>
          </cell>
          <cell r="GG185">
            <v>44304</v>
          </cell>
          <cell r="GH185">
            <v>0</v>
          </cell>
          <cell r="GI185">
            <v>0</v>
          </cell>
          <cell r="GJ185">
            <v>0</v>
          </cell>
          <cell r="GK185">
            <v>6590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3434</v>
          </cell>
          <cell r="GR185">
            <v>0</v>
          </cell>
          <cell r="GS185">
            <v>0</v>
          </cell>
          <cell r="GT185">
            <v>0</v>
          </cell>
          <cell r="GW185">
            <v>0</v>
          </cell>
          <cell r="GX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>
            <v>0</v>
          </cell>
          <cell r="HN185">
            <v>0</v>
          </cell>
          <cell r="HO185">
            <v>0</v>
          </cell>
          <cell r="HQ185">
            <v>0</v>
          </cell>
          <cell r="HY185">
            <v>57072</v>
          </cell>
          <cell r="HZ185">
            <v>0</v>
          </cell>
          <cell r="IA185">
            <v>0</v>
          </cell>
          <cell r="IT185">
            <v>47283</v>
          </cell>
          <cell r="IU185">
            <v>0</v>
          </cell>
          <cell r="IW185">
            <v>47283</v>
          </cell>
          <cell r="IY185">
            <v>0</v>
          </cell>
          <cell r="IZ185">
            <v>0</v>
          </cell>
          <cell r="JE185">
            <v>0</v>
          </cell>
          <cell r="JF185">
            <v>0</v>
          </cell>
          <cell r="JG185">
            <v>0</v>
          </cell>
          <cell r="JH185">
            <v>0</v>
          </cell>
        </row>
        <row r="186">
          <cell r="GW186">
            <v>0</v>
          </cell>
          <cell r="IA186">
            <v>0</v>
          </cell>
        </row>
        <row r="187">
          <cell r="AT187">
            <v>36072989</v>
          </cell>
          <cell r="BI187">
            <v>21271326</v>
          </cell>
          <cell r="BR187">
            <v>3076512</v>
          </cell>
          <cell r="FC187">
            <v>78</v>
          </cell>
          <cell r="FD187">
            <v>1318478</v>
          </cell>
          <cell r="FE187">
            <v>115.03</v>
          </cell>
          <cell r="FF187">
            <v>0</v>
          </cell>
          <cell r="FG187">
            <v>107.5</v>
          </cell>
          <cell r="FJ187">
            <v>0</v>
          </cell>
          <cell r="FL187">
            <v>0</v>
          </cell>
          <cell r="FM187">
            <v>68</v>
          </cell>
          <cell r="FN187">
            <v>0</v>
          </cell>
          <cell r="FO187">
            <v>73</v>
          </cell>
          <cell r="FP187">
            <v>0</v>
          </cell>
          <cell r="FQ187">
            <v>0</v>
          </cell>
          <cell r="FS187">
            <v>197806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  <cell r="GA187">
            <v>8177</v>
          </cell>
          <cell r="GB187">
            <v>0</v>
          </cell>
          <cell r="GC187">
            <v>0</v>
          </cell>
          <cell r="GD187">
            <v>0</v>
          </cell>
          <cell r="GE187">
            <v>39705</v>
          </cell>
          <cell r="GF187">
            <v>0</v>
          </cell>
          <cell r="GG187">
            <v>0</v>
          </cell>
          <cell r="GH187">
            <v>0</v>
          </cell>
          <cell r="GI187">
            <v>0</v>
          </cell>
          <cell r="GJ187">
            <v>0</v>
          </cell>
          <cell r="GK187">
            <v>0</v>
          </cell>
          <cell r="GL187">
            <v>0</v>
          </cell>
          <cell r="GM187">
            <v>27522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W187">
            <v>0</v>
          </cell>
          <cell r="GX187">
            <v>0</v>
          </cell>
          <cell r="HA187">
            <v>0</v>
          </cell>
          <cell r="HB187">
            <v>0</v>
          </cell>
          <cell r="HC187">
            <v>0</v>
          </cell>
          <cell r="HD187">
            <v>0</v>
          </cell>
          <cell r="HE187">
            <v>0</v>
          </cell>
          <cell r="HF187">
            <v>0</v>
          </cell>
          <cell r="HG187">
            <v>0</v>
          </cell>
          <cell r="HH187">
            <v>0</v>
          </cell>
          <cell r="HI187">
            <v>0</v>
          </cell>
          <cell r="HJ187">
            <v>0</v>
          </cell>
          <cell r="HK187">
            <v>0</v>
          </cell>
          <cell r="HL187">
            <v>0</v>
          </cell>
          <cell r="HM187">
            <v>0</v>
          </cell>
          <cell r="HN187">
            <v>0</v>
          </cell>
          <cell r="HO187">
            <v>122402</v>
          </cell>
          <cell r="HQ187">
            <v>0</v>
          </cell>
          <cell r="HY187">
            <v>197806</v>
          </cell>
          <cell r="HZ187">
            <v>0</v>
          </cell>
          <cell r="IA187">
            <v>41</v>
          </cell>
          <cell r="IT187">
            <v>168746</v>
          </cell>
          <cell r="IU187">
            <v>0</v>
          </cell>
          <cell r="IW187">
            <v>168746</v>
          </cell>
          <cell r="IY187">
            <v>0</v>
          </cell>
          <cell r="IZ187">
            <v>0</v>
          </cell>
          <cell r="JE187">
            <v>0</v>
          </cell>
          <cell r="JF187">
            <v>0</v>
          </cell>
          <cell r="JG187">
            <v>0</v>
          </cell>
          <cell r="JH187">
            <v>0</v>
          </cell>
        </row>
        <row r="188">
          <cell r="DM188">
            <v>0</v>
          </cell>
          <cell r="DN188">
            <v>0</v>
          </cell>
          <cell r="DO188">
            <v>0</v>
          </cell>
          <cell r="DP188">
            <v>135463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990443</v>
          </cell>
          <cell r="EB188">
            <v>0</v>
          </cell>
          <cell r="EC188">
            <v>0</v>
          </cell>
          <cell r="ED188">
            <v>0</v>
          </cell>
          <cell r="EG188">
            <v>27033</v>
          </cell>
          <cell r="EH188">
            <v>172128</v>
          </cell>
          <cell r="EI188">
            <v>126658</v>
          </cell>
          <cell r="EJ188">
            <v>0</v>
          </cell>
          <cell r="EK188">
            <v>0</v>
          </cell>
          <cell r="EL188">
            <v>0</v>
          </cell>
          <cell r="EM188">
            <v>71526</v>
          </cell>
          <cell r="EN188">
            <v>0</v>
          </cell>
          <cell r="EO188">
            <v>47506</v>
          </cell>
          <cell r="EP188">
            <v>39751</v>
          </cell>
          <cell r="EQ188">
            <v>435632</v>
          </cell>
          <cell r="EW188">
            <v>0</v>
          </cell>
          <cell r="FC188">
            <v>2.7</v>
          </cell>
          <cell r="FD188">
            <v>14209</v>
          </cell>
          <cell r="FE188">
            <v>3.2</v>
          </cell>
          <cell r="FF188">
            <v>20</v>
          </cell>
          <cell r="FG188">
            <v>2.1</v>
          </cell>
          <cell r="FJ188">
            <v>58163</v>
          </cell>
          <cell r="FL188">
            <v>0</v>
          </cell>
          <cell r="FM188">
            <v>70</v>
          </cell>
          <cell r="FN188">
            <v>40</v>
          </cell>
          <cell r="FO188">
            <v>75</v>
          </cell>
          <cell r="FP188">
            <v>34</v>
          </cell>
          <cell r="FQ188">
            <v>27657</v>
          </cell>
          <cell r="FS188">
            <v>2548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2382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W188">
            <v>0</v>
          </cell>
          <cell r="GX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0</v>
          </cell>
          <cell r="HE188">
            <v>166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Q188">
            <v>0</v>
          </cell>
          <cell r="HY188">
            <v>2520</v>
          </cell>
          <cell r="HZ188">
            <v>0</v>
          </cell>
          <cell r="IA188">
            <v>119</v>
          </cell>
          <cell r="IT188">
            <v>1664</v>
          </cell>
          <cell r="IU188">
            <v>0</v>
          </cell>
          <cell r="IW188">
            <v>1664</v>
          </cell>
          <cell r="IY188">
            <v>0</v>
          </cell>
          <cell r="IZ188">
            <v>0</v>
          </cell>
          <cell r="JE188">
            <v>0</v>
          </cell>
          <cell r="JF188">
            <v>0</v>
          </cell>
          <cell r="JG188">
            <v>0</v>
          </cell>
          <cell r="JH188">
            <v>0</v>
          </cell>
        </row>
        <row r="189">
          <cell r="AT189">
            <v>8783554</v>
          </cell>
          <cell r="BI189">
            <v>1563834</v>
          </cell>
          <cell r="BR189">
            <v>1327137</v>
          </cell>
          <cell r="FC189">
            <v>8</v>
          </cell>
          <cell r="FD189">
            <v>192298</v>
          </cell>
          <cell r="FE189">
            <v>18.600000000000001</v>
          </cell>
          <cell r="FF189">
            <v>23</v>
          </cell>
          <cell r="FG189">
            <v>24.3</v>
          </cell>
          <cell r="FJ189">
            <v>743065</v>
          </cell>
          <cell r="FL189">
            <v>1219</v>
          </cell>
          <cell r="FM189">
            <v>72</v>
          </cell>
          <cell r="FN189">
            <v>38</v>
          </cell>
          <cell r="FO189">
            <v>75</v>
          </cell>
          <cell r="FP189">
            <v>40</v>
          </cell>
          <cell r="FQ189">
            <v>511093</v>
          </cell>
          <cell r="FS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26557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0</v>
          </cell>
          <cell r="GR189">
            <v>0</v>
          </cell>
          <cell r="GS189">
            <v>0</v>
          </cell>
          <cell r="GT189">
            <v>0</v>
          </cell>
          <cell r="GW189">
            <v>0</v>
          </cell>
          <cell r="GX189">
            <v>0</v>
          </cell>
          <cell r="HA189">
            <v>0</v>
          </cell>
          <cell r="HB189">
            <v>0</v>
          </cell>
          <cell r="HC189">
            <v>0</v>
          </cell>
          <cell r="HD189">
            <v>0</v>
          </cell>
          <cell r="HE189">
            <v>0</v>
          </cell>
          <cell r="HF189">
            <v>0</v>
          </cell>
          <cell r="HG189">
            <v>0</v>
          </cell>
          <cell r="HH189">
            <v>0</v>
          </cell>
          <cell r="HI189">
            <v>0</v>
          </cell>
          <cell r="HJ189">
            <v>0</v>
          </cell>
          <cell r="HK189">
            <v>0</v>
          </cell>
          <cell r="HL189">
            <v>0</v>
          </cell>
          <cell r="HM189">
            <v>0</v>
          </cell>
          <cell r="HN189">
            <v>0</v>
          </cell>
          <cell r="HO189">
            <v>0</v>
          </cell>
          <cell r="HQ189">
            <v>0</v>
          </cell>
          <cell r="HY189">
            <v>27835</v>
          </cell>
          <cell r="HZ189">
            <v>0</v>
          </cell>
          <cell r="IA189">
            <v>0</v>
          </cell>
          <cell r="IT189">
            <v>19195</v>
          </cell>
          <cell r="IU189">
            <v>0</v>
          </cell>
          <cell r="IW189">
            <v>19195</v>
          </cell>
          <cell r="IY189">
            <v>0</v>
          </cell>
          <cell r="IZ189">
            <v>0</v>
          </cell>
          <cell r="JE189">
            <v>0</v>
          </cell>
          <cell r="JF189">
            <v>0</v>
          </cell>
          <cell r="JG189">
            <v>0</v>
          </cell>
          <cell r="JH189">
            <v>0</v>
          </cell>
        </row>
        <row r="190">
          <cell r="GW190">
            <v>0</v>
          </cell>
          <cell r="IA190">
            <v>479</v>
          </cell>
        </row>
        <row r="191">
          <cell r="AT191">
            <v>3052359</v>
          </cell>
          <cell r="BI191">
            <v>1384018</v>
          </cell>
          <cell r="BR191">
            <v>626608</v>
          </cell>
          <cell r="FC191">
            <v>13.4</v>
          </cell>
          <cell r="FD191">
            <v>102138</v>
          </cell>
          <cell r="FE191">
            <v>13.05</v>
          </cell>
          <cell r="FF191">
            <v>0</v>
          </cell>
          <cell r="FG191">
            <v>13.515000000000001</v>
          </cell>
          <cell r="FJ191">
            <v>0</v>
          </cell>
          <cell r="FL191">
            <v>1290</v>
          </cell>
          <cell r="FM191">
            <v>70</v>
          </cell>
          <cell r="FN191">
            <v>36.5</v>
          </cell>
          <cell r="FO191">
            <v>72</v>
          </cell>
          <cell r="FP191">
            <v>33.9</v>
          </cell>
          <cell r="FQ191">
            <v>114000</v>
          </cell>
          <cell r="FS191">
            <v>12613.35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10341.280000000001</v>
          </cell>
          <cell r="GB191">
            <v>0</v>
          </cell>
          <cell r="GC191">
            <v>0</v>
          </cell>
          <cell r="GD191">
            <v>0</v>
          </cell>
          <cell r="GE191">
            <v>0</v>
          </cell>
          <cell r="GF191">
            <v>0</v>
          </cell>
          <cell r="GG191">
            <v>0</v>
          </cell>
          <cell r="GH191">
            <v>0</v>
          </cell>
          <cell r="GI191">
            <v>0</v>
          </cell>
          <cell r="GJ191">
            <v>0</v>
          </cell>
          <cell r="GK191">
            <v>2272.0700000000002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W191">
            <v>0</v>
          </cell>
          <cell r="GX191">
            <v>0</v>
          </cell>
          <cell r="HA191">
            <v>0</v>
          </cell>
          <cell r="HB191">
            <v>0</v>
          </cell>
          <cell r="HC191">
            <v>0</v>
          </cell>
          <cell r="HD191">
            <v>0</v>
          </cell>
          <cell r="HE191">
            <v>266.3</v>
          </cell>
          <cell r="HF191">
            <v>0</v>
          </cell>
          <cell r="HG191">
            <v>0</v>
          </cell>
          <cell r="HH191">
            <v>0</v>
          </cell>
          <cell r="HI191">
            <v>0</v>
          </cell>
          <cell r="HJ191">
            <v>0</v>
          </cell>
          <cell r="HK191">
            <v>0</v>
          </cell>
          <cell r="HL191">
            <v>0</v>
          </cell>
          <cell r="HM191">
            <v>0</v>
          </cell>
          <cell r="HN191">
            <v>0</v>
          </cell>
          <cell r="HO191">
            <v>0</v>
          </cell>
          <cell r="HQ191">
            <v>0</v>
          </cell>
          <cell r="HY191">
            <v>12613.35</v>
          </cell>
          <cell r="HZ191">
            <v>0</v>
          </cell>
          <cell r="IA191">
            <v>178</v>
          </cell>
          <cell r="IT191">
            <v>9702.7000000000007</v>
          </cell>
          <cell r="IU191">
            <v>0</v>
          </cell>
          <cell r="IW191">
            <v>9702.7000000000007</v>
          </cell>
          <cell r="IY191">
            <v>0</v>
          </cell>
          <cell r="IZ191">
            <v>0</v>
          </cell>
          <cell r="JE191">
            <v>0</v>
          </cell>
          <cell r="JF191">
            <v>0</v>
          </cell>
          <cell r="JG191">
            <v>0</v>
          </cell>
          <cell r="JH191">
            <v>0</v>
          </cell>
        </row>
        <row r="192">
          <cell r="GW192">
            <v>0</v>
          </cell>
          <cell r="IA192">
            <v>0</v>
          </cell>
        </row>
        <row r="193">
          <cell r="DM193">
            <v>0</v>
          </cell>
          <cell r="DN193">
            <v>0</v>
          </cell>
          <cell r="DO193">
            <v>0</v>
          </cell>
          <cell r="DP193">
            <v>1772533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G193">
            <v>37498</v>
          </cell>
          <cell r="EH193">
            <v>312283</v>
          </cell>
          <cell r="EI193">
            <v>0</v>
          </cell>
          <cell r="EJ193">
            <v>362191</v>
          </cell>
          <cell r="EK193">
            <v>0</v>
          </cell>
          <cell r="EL193">
            <v>0</v>
          </cell>
          <cell r="EM193">
            <v>57208</v>
          </cell>
          <cell r="EN193">
            <v>0</v>
          </cell>
          <cell r="EO193">
            <v>47333</v>
          </cell>
          <cell r="EP193">
            <v>112303</v>
          </cell>
          <cell r="EQ193">
            <v>94132</v>
          </cell>
          <cell r="EW193">
            <v>235916</v>
          </cell>
          <cell r="FC193">
            <v>2.4</v>
          </cell>
          <cell r="FD193">
            <v>0</v>
          </cell>
          <cell r="FE193">
            <v>0</v>
          </cell>
          <cell r="FF193">
            <v>57</v>
          </cell>
          <cell r="FG193">
            <v>0</v>
          </cell>
          <cell r="FJ193">
            <v>0</v>
          </cell>
          <cell r="FL193">
            <v>80</v>
          </cell>
          <cell r="FM193">
            <v>74</v>
          </cell>
          <cell r="FN193">
            <v>38</v>
          </cell>
          <cell r="FO193">
            <v>75</v>
          </cell>
          <cell r="FP193">
            <v>34</v>
          </cell>
          <cell r="FQ193">
            <v>47229</v>
          </cell>
          <cell r="FS193">
            <v>4908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W193">
            <v>0</v>
          </cell>
          <cell r="GX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Q193">
            <v>0</v>
          </cell>
          <cell r="HY193">
            <v>4908</v>
          </cell>
          <cell r="HZ193">
            <v>0</v>
          </cell>
          <cell r="IA193">
            <v>85</v>
          </cell>
          <cell r="IT193">
            <v>3292</v>
          </cell>
          <cell r="IU193">
            <v>0</v>
          </cell>
          <cell r="IW193">
            <v>3292</v>
          </cell>
          <cell r="IY193">
            <v>0</v>
          </cell>
          <cell r="IZ193">
            <v>0</v>
          </cell>
          <cell r="JE193">
            <v>0</v>
          </cell>
          <cell r="JF193">
            <v>0</v>
          </cell>
          <cell r="JG193">
            <v>0</v>
          </cell>
          <cell r="JH193">
            <v>0</v>
          </cell>
        </row>
        <row r="194">
          <cell r="AT194">
            <v>-249888851</v>
          </cell>
          <cell r="BI194">
            <v>-163280749</v>
          </cell>
          <cell r="BR194">
            <v>-35204400</v>
          </cell>
          <cell r="FC194">
            <v>313</v>
          </cell>
          <cell r="FD194">
            <v>0</v>
          </cell>
          <cell r="FE194">
            <v>639.4</v>
          </cell>
          <cell r="FF194">
            <v>20</v>
          </cell>
          <cell r="FG194">
            <v>488.1</v>
          </cell>
          <cell r="FJ194">
            <v>0</v>
          </cell>
          <cell r="FL194">
            <v>20515</v>
          </cell>
          <cell r="FM194">
            <v>67</v>
          </cell>
          <cell r="FN194">
            <v>43</v>
          </cell>
          <cell r="FO194">
            <v>82</v>
          </cell>
          <cell r="FP194">
            <v>40</v>
          </cell>
          <cell r="FQ194">
            <v>3113723</v>
          </cell>
          <cell r="FS194">
            <v>928762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310</v>
          </cell>
          <cell r="GB194">
            <v>0</v>
          </cell>
          <cell r="GC194">
            <v>3612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0</v>
          </cell>
          <cell r="GI194">
            <v>0</v>
          </cell>
          <cell r="GJ194">
            <v>0</v>
          </cell>
          <cell r="GK194">
            <v>0</v>
          </cell>
          <cell r="GL194">
            <v>0</v>
          </cell>
          <cell r="GM194">
            <v>0</v>
          </cell>
          <cell r="GN194">
            <v>0</v>
          </cell>
          <cell r="GO194">
            <v>0</v>
          </cell>
          <cell r="GP194">
            <v>0</v>
          </cell>
          <cell r="GQ194">
            <v>0</v>
          </cell>
          <cell r="GR194">
            <v>0</v>
          </cell>
          <cell r="GS194">
            <v>0</v>
          </cell>
          <cell r="GT194">
            <v>6542</v>
          </cell>
          <cell r="GW194">
            <v>0</v>
          </cell>
          <cell r="GX194">
            <v>0</v>
          </cell>
          <cell r="HA194">
            <v>0</v>
          </cell>
          <cell r="HB194">
            <v>0</v>
          </cell>
          <cell r="HC194">
            <v>0</v>
          </cell>
          <cell r="HD194">
            <v>0</v>
          </cell>
          <cell r="HE194">
            <v>0</v>
          </cell>
          <cell r="HF194">
            <v>0</v>
          </cell>
          <cell r="HG194">
            <v>0</v>
          </cell>
          <cell r="HH194">
            <v>0</v>
          </cell>
          <cell r="HI194">
            <v>0</v>
          </cell>
          <cell r="HJ194">
            <v>0</v>
          </cell>
          <cell r="HK194">
            <v>0</v>
          </cell>
          <cell r="HL194">
            <v>0</v>
          </cell>
          <cell r="HM194">
            <v>0</v>
          </cell>
          <cell r="HN194">
            <v>0</v>
          </cell>
          <cell r="HO194">
            <v>245424</v>
          </cell>
          <cell r="HQ194">
            <v>0</v>
          </cell>
          <cell r="HY194">
            <v>928762</v>
          </cell>
          <cell r="HZ194">
            <v>0</v>
          </cell>
          <cell r="IA194">
            <v>0</v>
          </cell>
          <cell r="IT194">
            <v>716104</v>
          </cell>
          <cell r="IU194">
            <v>0</v>
          </cell>
          <cell r="IW194">
            <v>716104</v>
          </cell>
          <cell r="IY194">
            <v>0</v>
          </cell>
          <cell r="IZ194">
            <v>0</v>
          </cell>
          <cell r="JE194">
            <v>0</v>
          </cell>
          <cell r="JF194">
            <v>0</v>
          </cell>
          <cell r="JG194">
            <v>0</v>
          </cell>
          <cell r="JH194">
            <v>0</v>
          </cell>
        </row>
        <row r="195">
          <cell r="IA195">
            <v>0</v>
          </cell>
        </row>
        <row r="196">
          <cell r="AT196">
            <v>3007811</v>
          </cell>
          <cell r="BI196">
            <v>802016</v>
          </cell>
          <cell r="BR196">
            <v>202437</v>
          </cell>
          <cell r="FC196">
            <v>4.5</v>
          </cell>
          <cell r="FD196">
            <v>44431</v>
          </cell>
          <cell r="FE196">
            <v>7.25</v>
          </cell>
          <cell r="FF196">
            <v>22</v>
          </cell>
          <cell r="FG196">
            <v>5.14</v>
          </cell>
          <cell r="FJ196">
            <v>175200</v>
          </cell>
          <cell r="FL196">
            <v>666</v>
          </cell>
          <cell r="FM196">
            <v>70</v>
          </cell>
          <cell r="FN196">
            <v>35</v>
          </cell>
          <cell r="FO196">
            <v>72</v>
          </cell>
          <cell r="FP196">
            <v>35</v>
          </cell>
          <cell r="FQ196">
            <v>120684</v>
          </cell>
          <cell r="FS196">
            <v>7177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4015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2229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W196">
            <v>0</v>
          </cell>
          <cell r="GX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0</v>
          </cell>
          <cell r="HE196">
            <v>933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Q196">
            <v>0</v>
          </cell>
          <cell r="HY196">
            <v>7252</v>
          </cell>
          <cell r="HZ196">
            <v>0</v>
          </cell>
          <cell r="IA196">
            <v>25</v>
          </cell>
          <cell r="IT196">
            <v>4738</v>
          </cell>
          <cell r="IU196">
            <v>0</v>
          </cell>
          <cell r="IW196">
            <v>4738</v>
          </cell>
          <cell r="IY196">
            <v>0</v>
          </cell>
          <cell r="IZ196">
            <v>0</v>
          </cell>
          <cell r="JE196">
            <v>0</v>
          </cell>
          <cell r="JF196">
            <v>0</v>
          </cell>
          <cell r="JG196">
            <v>0</v>
          </cell>
          <cell r="JH196">
            <v>0</v>
          </cell>
        </row>
        <row r="197">
          <cell r="GW197">
            <v>0</v>
          </cell>
          <cell r="IA197">
            <v>0</v>
          </cell>
        </row>
        <row r="199">
          <cell r="AT199">
            <v>9243729</v>
          </cell>
          <cell r="BI199">
            <v>3231370</v>
          </cell>
          <cell r="BR199">
            <v>868491</v>
          </cell>
          <cell r="FC199">
            <v>13.4</v>
          </cell>
          <cell r="FD199">
            <v>123718</v>
          </cell>
          <cell r="FE199">
            <v>13</v>
          </cell>
          <cell r="FF199">
            <v>30</v>
          </cell>
          <cell r="FG199">
            <v>13</v>
          </cell>
          <cell r="FJ199">
            <v>0</v>
          </cell>
          <cell r="FL199">
            <v>2129</v>
          </cell>
          <cell r="FM199">
            <v>71</v>
          </cell>
          <cell r="FN199">
            <v>36</v>
          </cell>
          <cell r="FO199">
            <v>71</v>
          </cell>
          <cell r="FP199">
            <v>36</v>
          </cell>
          <cell r="FQ199">
            <v>207404</v>
          </cell>
          <cell r="FS199">
            <v>19988.8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14459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3995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W199">
            <v>0</v>
          </cell>
          <cell r="GX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1235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Q199">
            <v>0</v>
          </cell>
          <cell r="HY199">
            <v>18425</v>
          </cell>
          <cell r="HZ199">
            <v>0</v>
          </cell>
          <cell r="IA199">
            <v>1186</v>
          </cell>
          <cell r="IT199">
            <v>14194</v>
          </cell>
          <cell r="IU199">
            <v>0</v>
          </cell>
          <cell r="IW199">
            <v>14194</v>
          </cell>
          <cell r="IY199">
            <v>0</v>
          </cell>
          <cell r="IZ199">
            <v>0</v>
          </cell>
          <cell r="JE199">
            <v>0</v>
          </cell>
          <cell r="JF199">
            <v>0</v>
          </cell>
          <cell r="JG199">
            <v>0</v>
          </cell>
          <cell r="JH199">
            <v>0</v>
          </cell>
        </row>
        <row r="200">
          <cell r="GW200">
            <v>0</v>
          </cell>
          <cell r="IA200">
            <v>0</v>
          </cell>
        </row>
        <row r="201">
          <cell r="AT201">
            <v>7941314</v>
          </cell>
          <cell r="BI201">
            <v>1409417</v>
          </cell>
          <cell r="BR201">
            <v>1558687</v>
          </cell>
          <cell r="FC201">
            <v>19</v>
          </cell>
          <cell r="FD201">
            <v>140205</v>
          </cell>
          <cell r="FE201">
            <v>33</v>
          </cell>
          <cell r="FF201">
            <v>0</v>
          </cell>
          <cell r="FG201">
            <v>17</v>
          </cell>
          <cell r="FJ201">
            <v>0</v>
          </cell>
          <cell r="FL201">
            <v>1800</v>
          </cell>
          <cell r="FM201">
            <v>70</v>
          </cell>
          <cell r="FN201">
            <v>37</v>
          </cell>
          <cell r="FO201">
            <v>73</v>
          </cell>
          <cell r="FP201">
            <v>35</v>
          </cell>
          <cell r="FQ201">
            <v>382170</v>
          </cell>
          <cell r="FS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FZ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24417</v>
          </cell>
          <cell r="GH201">
            <v>0</v>
          </cell>
          <cell r="GI201">
            <v>0</v>
          </cell>
          <cell r="GJ201">
            <v>0</v>
          </cell>
          <cell r="GK201">
            <v>0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W201">
            <v>0</v>
          </cell>
          <cell r="GX201">
            <v>0</v>
          </cell>
          <cell r="HA201">
            <v>0</v>
          </cell>
          <cell r="HB201">
            <v>0</v>
          </cell>
          <cell r="HC201">
            <v>0</v>
          </cell>
          <cell r="HD201">
            <v>0</v>
          </cell>
          <cell r="HE201">
            <v>0</v>
          </cell>
          <cell r="HF201">
            <v>0</v>
          </cell>
          <cell r="HG201">
            <v>0</v>
          </cell>
          <cell r="HH201">
            <v>0</v>
          </cell>
          <cell r="HI201">
            <v>0</v>
          </cell>
          <cell r="HJ201">
            <v>0</v>
          </cell>
          <cell r="HK201">
            <v>0</v>
          </cell>
          <cell r="HL201">
            <v>0</v>
          </cell>
          <cell r="HM201">
            <v>0</v>
          </cell>
          <cell r="HN201">
            <v>0</v>
          </cell>
          <cell r="HO201">
            <v>0</v>
          </cell>
          <cell r="HQ201">
            <v>0</v>
          </cell>
          <cell r="HY201">
            <v>24417</v>
          </cell>
          <cell r="HZ201">
            <v>0</v>
          </cell>
          <cell r="IA201">
            <v>0</v>
          </cell>
          <cell r="IT201">
            <v>19223</v>
          </cell>
          <cell r="IU201">
            <v>0</v>
          </cell>
          <cell r="IW201">
            <v>19223</v>
          </cell>
          <cell r="IY201">
            <v>0</v>
          </cell>
          <cell r="IZ201">
            <v>0</v>
          </cell>
          <cell r="JE201">
            <v>0</v>
          </cell>
          <cell r="JF201">
            <v>0</v>
          </cell>
          <cell r="JG201">
            <v>0</v>
          </cell>
          <cell r="JH201">
            <v>0</v>
          </cell>
        </row>
        <row r="202">
          <cell r="AT202">
            <v>5036378</v>
          </cell>
          <cell r="BI202">
            <v>56375</v>
          </cell>
          <cell r="BR202">
            <v>612622</v>
          </cell>
          <cell r="FC202">
            <v>10</v>
          </cell>
          <cell r="FD202">
            <v>72850</v>
          </cell>
          <cell r="FE202">
            <v>7</v>
          </cell>
          <cell r="FF202">
            <v>22</v>
          </cell>
          <cell r="FG202">
            <v>9.6</v>
          </cell>
          <cell r="FJ202">
            <v>250018</v>
          </cell>
          <cell r="FL202">
            <v>1114</v>
          </cell>
          <cell r="FM202">
            <v>75</v>
          </cell>
          <cell r="FN202">
            <v>42</v>
          </cell>
          <cell r="FO202">
            <v>78</v>
          </cell>
          <cell r="FP202">
            <v>34</v>
          </cell>
          <cell r="FQ202">
            <v>183704</v>
          </cell>
          <cell r="FS202">
            <v>10954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  <cell r="GA202">
            <v>0</v>
          </cell>
          <cell r="GB202">
            <v>0</v>
          </cell>
          <cell r="GC202">
            <v>0</v>
          </cell>
          <cell r="GD202">
            <v>0</v>
          </cell>
          <cell r="GE202">
            <v>8716</v>
          </cell>
          <cell r="GF202">
            <v>0</v>
          </cell>
          <cell r="GG202">
            <v>0</v>
          </cell>
          <cell r="GH202">
            <v>0</v>
          </cell>
          <cell r="GI202">
            <v>0</v>
          </cell>
          <cell r="GJ202">
            <v>0</v>
          </cell>
          <cell r="GK202">
            <v>2238</v>
          </cell>
          <cell r="GL202">
            <v>0</v>
          </cell>
          <cell r="GM202">
            <v>0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W202">
            <v>0</v>
          </cell>
          <cell r="GX202">
            <v>0</v>
          </cell>
          <cell r="HA202">
            <v>0</v>
          </cell>
          <cell r="HB202">
            <v>0</v>
          </cell>
          <cell r="HC202">
            <v>0</v>
          </cell>
          <cell r="HD202">
            <v>0</v>
          </cell>
          <cell r="HE202">
            <v>0</v>
          </cell>
          <cell r="HF202">
            <v>0</v>
          </cell>
          <cell r="HG202">
            <v>0</v>
          </cell>
          <cell r="HH202">
            <v>0</v>
          </cell>
          <cell r="HI202">
            <v>0</v>
          </cell>
          <cell r="HJ202">
            <v>0</v>
          </cell>
          <cell r="HK202">
            <v>0</v>
          </cell>
          <cell r="HL202">
            <v>0</v>
          </cell>
          <cell r="HM202">
            <v>0</v>
          </cell>
          <cell r="HN202">
            <v>0</v>
          </cell>
          <cell r="HO202">
            <v>0</v>
          </cell>
          <cell r="HQ202">
            <v>0</v>
          </cell>
          <cell r="HY202">
            <v>10954</v>
          </cell>
          <cell r="HZ202">
            <v>0</v>
          </cell>
          <cell r="IA202">
            <v>0</v>
          </cell>
          <cell r="IT202">
            <v>8438</v>
          </cell>
          <cell r="IU202">
            <v>0</v>
          </cell>
          <cell r="IW202">
            <v>8438</v>
          </cell>
          <cell r="IY202">
            <v>0</v>
          </cell>
          <cell r="IZ202">
            <v>0</v>
          </cell>
          <cell r="JE202">
            <v>0</v>
          </cell>
          <cell r="JF202">
            <v>0</v>
          </cell>
          <cell r="JG202">
            <v>0</v>
          </cell>
          <cell r="JH202">
            <v>0</v>
          </cell>
        </row>
        <row r="203">
          <cell r="GW203">
            <v>0</v>
          </cell>
        </row>
        <row r="204">
          <cell r="GW204">
            <v>0</v>
          </cell>
          <cell r="IA204">
            <v>0</v>
          </cell>
        </row>
        <row r="205">
          <cell r="DM205">
            <v>0</v>
          </cell>
          <cell r="DN205">
            <v>0</v>
          </cell>
          <cell r="DO205">
            <v>0</v>
          </cell>
          <cell r="DP205">
            <v>8959747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2381344</v>
          </cell>
          <cell r="EC205">
            <v>0</v>
          </cell>
          <cell r="ED205">
            <v>0</v>
          </cell>
          <cell r="EG205">
            <v>153012</v>
          </cell>
          <cell r="EH205">
            <v>237604</v>
          </cell>
          <cell r="EI205">
            <v>0</v>
          </cell>
          <cell r="EJ205">
            <v>95651</v>
          </cell>
          <cell r="EK205">
            <v>13140</v>
          </cell>
          <cell r="EL205">
            <v>0</v>
          </cell>
          <cell r="EM205">
            <v>101317</v>
          </cell>
          <cell r="EN205">
            <v>34803</v>
          </cell>
          <cell r="EO205">
            <v>578078</v>
          </cell>
          <cell r="EP205">
            <v>772480</v>
          </cell>
          <cell r="EQ205">
            <v>260750</v>
          </cell>
          <cell r="EW205">
            <v>1130000</v>
          </cell>
          <cell r="FC205">
            <v>21</v>
          </cell>
          <cell r="FD205">
            <v>239146</v>
          </cell>
          <cell r="FE205">
            <v>21</v>
          </cell>
          <cell r="FF205">
            <v>30</v>
          </cell>
          <cell r="FG205">
            <v>10</v>
          </cell>
          <cell r="FJ205">
            <v>0</v>
          </cell>
          <cell r="FL205">
            <v>0</v>
          </cell>
          <cell r="FM205">
            <v>74</v>
          </cell>
          <cell r="FN205">
            <v>0</v>
          </cell>
          <cell r="FO205">
            <v>77</v>
          </cell>
          <cell r="FP205">
            <v>0</v>
          </cell>
          <cell r="FQ205">
            <v>0</v>
          </cell>
          <cell r="FS205">
            <v>0</v>
          </cell>
          <cell r="FU205">
            <v>0</v>
          </cell>
          <cell r="FV205">
            <v>0</v>
          </cell>
          <cell r="FW205">
            <v>0</v>
          </cell>
          <cell r="FX205">
            <v>0</v>
          </cell>
          <cell r="FY205">
            <v>0</v>
          </cell>
          <cell r="FZ205">
            <v>0</v>
          </cell>
          <cell r="GA205">
            <v>20953</v>
          </cell>
          <cell r="GB205">
            <v>0</v>
          </cell>
          <cell r="GC205">
            <v>0</v>
          </cell>
          <cell r="GD205">
            <v>0</v>
          </cell>
          <cell r="GE205">
            <v>0</v>
          </cell>
          <cell r="GF205">
            <v>0</v>
          </cell>
          <cell r="GG205">
            <v>0</v>
          </cell>
          <cell r="GH205">
            <v>0</v>
          </cell>
          <cell r="GI205">
            <v>0</v>
          </cell>
          <cell r="GJ205">
            <v>0</v>
          </cell>
          <cell r="GK205">
            <v>0</v>
          </cell>
          <cell r="GL205">
            <v>0</v>
          </cell>
          <cell r="GM205">
            <v>0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12812</v>
          </cell>
          <cell r="GW205">
            <v>0</v>
          </cell>
          <cell r="GX205">
            <v>0</v>
          </cell>
          <cell r="HA205">
            <v>0</v>
          </cell>
          <cell r="HB205">
            <v>0</v>
          </cell>
          <cell r="HC205">
            <v>0</v>
          </cell>
          <cell r="HD205">
            <v>0</v>
          </cell>
          <cell r="HE205">
            <v>0</v>
          </cell>
          <cell r="HF205">
            <v>0</v>
          </cell>
          <cell r="HG205">
            <v>0</v>
          </cell>
          <cell r="HH205">
            <v>0</v>
          </cell>
          <cell r="HI205">
            <v>0</v>
          </cell>
          <cell r="HJ205">
            <v>0</v>
          </cell>
          <cell r="HK205">
            <v>0</v>
          </cell>
          <cell r="HL205">
            <v>0</v>
          </cell>
          <cell r="HM205">
            <v>0</v>
          </cell>
          <cell r="HN205">
            <v>0</v>
          </cell>
          <cell r="HO205">
            <v>0</v>
          </cell>
          <cell r="HQ205">
            <v>0</v>
          </cell>
          <cell r="HY205">
            <v>33744</v>
          </cell>
          <cell r="HZ205">
            <v>0</v>
          </cell>
          <cell r="IA205">
            <v>0</v>
          </cell>
          <cell r="IT205">
            <v>26822</v>
          </cell>
          <cell r="IU205">
            <v>0</v>
          </cell>
          <cell r="IW205">
            <v>26822</v>
          </cell>
          <cell r="IY205">
            <v>0</v>
          </cell>
          <cell r="IZ205">
            <v>0</v>
          </cell>
          <cell r="JE205">
            <v>0</v>
          </cell>
          <cell r="JF205">
            <v>0</v>
          </cell>
          <cell r="JG205">
            <v>0</v>
          </cell>
          <cell r="JH205">
            <v>0</v>
          </cell>
        </row>
        <row r="206">
          <cell r="DM206">
            <v>0</v>
          </cell>
          <cell r="DN206">
            <v>0</v>
          </cell>
          <cell r="DO206">
            <v>0</v>
          </cell>
          <cell r="DP206">
            <v>1858517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2189675</v>
          </cell>
          <cell r="EB206">
            <v>0</v>
          </cell>
          <cell r="EC206">
            <v>0</v>
          </cell>
          <cell r="ED206">
            <v>0</v>
          </cell>
          <cell r="EG206">
            <v>61506</v>
          </cell>
          <cell r="EH206">
            <v>33463</v>
          </cell>
          <cell r="EI206">
            <v>134283</v>
          </cell>
          <cell r="EJ206">
            <v>611230</v>
          </cell>
          <cell r="EK206">
            <v>58506</v>
          </cell>
          <cell r="EL206">
            <v>0</v>
          </cell>
          <cell r="EM206">
            <v>168289</v>
          </cell>
          <cell r="EN206">
            <v>0</v>
          </cell>
          <cell r="EO206">
            <v>185793</v>
          </cell>
          <cell r="EP206">
            <v>174927</v>
          </cell>
          <cell r="EQ206">
            <v>847702</v>
          </cell>
          <cell r="EW206">
            <v>1100000</v>
          </cell>
          <cell r="FC206">
            <v>7.9</v>
          </cell>
          <cell r="FD206">
            <v>69582</v>
          </cell>
          <cell r="FE206">
            <v>25.7</v>
          </cell>
          <cell r="FF206">
            <v>22</v>
          </cell>
          <cell r="FG206">
            <v>6.5</v>
          </cell>
          <cell r="FJ206">
            <v>0</v>
          </cell>
          <cell r="FL206">
            <v>295</v>
          </cell>
          <cell r="FM206">
            <v>75</v>
          </cell>
          <cell r="FN206">
            <v>38</v>
          </cell>
          <cell r="FO206">
            <v>77</v>
          </cell>
          <cell r="FP206">
            <v>36</v>
          </cell>
          <cell r="FQ206">
            <v>67694</v>
          </cell>
          <cell r="FS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FZ206">
            <v>0</v>
          </cell>
          <cell r="GA206">
            <v>0</v>
          </cell>
          <cell r="GB206">
            <v>0</v>
          </cell>
          <cell r="GC206">
            <v>0</v>
          </cell>
          <cell r="GD206">
            <v>0</v>
          </cell>
          <cell r="GE206">
            <v>0</v>
          </cell>
          <cell r="GF206">
            <v>0</v>
          </cell>
          <cell r="GG206">
            <v>0</v>
          </cell>
          <cell r="GH206">
            <v>7647</v>
          </cell>
          <cell r="GI206">
            <v>0</v>
          </cell>
          <cell r="GJ206">
            <v>0</v>
          </cell>
          <cell r="GK206">
            <v>0</v>
          </cell>
          <cell r="GL206">
            <v>0</v>
          </cell>
          <cell r="GM206">
            <v>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W206">
            <v>0</v>
          </cell>
          <cell r="GX206">
            <v>0</v>
          </cell>
          <cell r="HA206">
            <v>0</v>
          </cell>
          <cell r="HB206">
            <v>0</v>
          </cell>
          <cell r="HC206">
            <v>0</v>
          </cell>
          <cell r="HD206">
            <v>0</v>
          </cell>
          <cell r="HE206">
            <v>5049</v>
          </cell>
          <cell r="HF206">
            <v>0</v>
          </cell>
          <cell r="HG206">
            <v>0</v>
          </cell>
          <cell r="HH206">
            <v>0</v>
          </cell>
          <cell r="HI206">
            <v>0</v>
          </cell>
          <cell r="HJ206">
            <v>0</v>
          </cell>
          <cell r="HK206">
            <v>0</v>
          </cell>
          <cell r="HL206">
            <v>0</v>
          </cell>
          <cell r="HM206">
            <v>0</v>
          </cell>
          <cell r="HN206">
            <v>0</v>
          </cell>
          <cell r="HO206">
            <v>0</v>
          </cell>
          <cell r="HQ206">
            <v>0</v>
          </cell>
          <cell r="HY206">
            <v>12519</v>
          </cell>
          <cell r="HZ206">
            <v>0</v>
          </cell>
          <cell r="IA206">
            <v>292.89999999999998</v>
          </cell>
          <cell r="IT206">
            <v>6799</v>
          </cell>
          <cell r="IU206">
            <v>0</v>
          </cell>
          <cell r="IW206">
            <v>6799</v>
          </cell>
          <cell r="IY206">
            <v>0</v>
          </cell>
          <cell r="IZ206">
            <v>0</v>
          </cell>
          <cell r="JE206">
            <v>0</v>
          </cell>
          <cell r="JF206">
            <v>0</v>
          </cell>
          <cell r="JG206">
            <v>0</v>
          </cell>
          <cell r="JH206">
            <v>0</v>
          </cell>
        </row>
        <row r="207">
          <cell r="AT207">
            <v>10930882</v>
          </cell>
          <cell r="BI207">
            <v>271341</v>
          </cell>
          <cell r="BR207">
            <v>3018731</v>
          </cell>
          <cell r="FC207">
            <v>9.5</v>
          </cell>
          <cell r="FD207">
            <v>0</v>
          </cell>
          <cell r="FE207">
            <v>24.6</v>
          </cell>
          <cell r="FF207">
            <v>0</v>
          </cell>
          <cell r="FG207">
            <v>21</v>
          </cell>
          <cell r="FJ207">
            <v>0</v>
          </cell>
          <cell r="FL207">
            <v>0</v>
          </cell>
          <cell r="FM207">
            <v>68</v>
          </cell>
          <cell r="FN207">
            <v>40</v>
          </cell>
          <cell r="FO207">
            <v>85</v>
          </cell>
          <cell r="FP207">
            <v>40</v>
          </cell>
          <cell r="FQ207">
            <v>0</v>
          </cell>
          <cell r="FS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FZ207">
            <v>0</v>
          </cell>
          <cell r="GA207">
            <v>0</v>
          </cell>
          <cell r="GB207">
            <v>0</v>
          </cell>
          <cell r="GC207">
            <v>0</v>
          </cell>
          <cell r="GD207">
            <v>0</v>
          </cell>
          <cell r="GE207">
            <v>0</v>
          </cell>
          <cell r="GF207">
            <v>0</v>
          </cell>
          <cell r="GG207">
            <v>0</v>
          </cell>
          <cell r="GH207">
            <v>0</v>
          </cell>
          <cell r="GI207">
            <v>0</v>
          </cell>
          <cell r="GJ207">
            <v>0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W207">
            <v>0</v>
          </cell>
          <cell r="GX207">
            <v>0</v>
          </cell>
          <cell r="HA207">
            <v>0</v>
          </cell>
          <cell r="HB207">
            <v>0</v>
          </cell>
          <cell r="HC207">
            <v>0</v>
          </cell>
          <cell r="HD207">
            <v>0</v>
          </cell>
          <cell r="HE207">
            <v>16163</v>
          </cell>
          <cell r="HF207">
            <v>0</v>
          </cell>
          <cell r="HG207">
            <v>0</v>
          </cell>
          <cell r="HH207">
            <v>0</v>
          </cell>
          <cell r="HI207">
            <v>0</v>
          </cell>
          <cell r="HJ207">
            <v>0</v>
          </cell>
          <cell r="HK207">
            <v>0</v>
          </cell>
          <cell r="HL207">
            <v>0</v>
          </cell>
          <cell r="HM207">
            <v>0</v>
          </cell>
          <cell r="HN207">
            <v>0</v>
          </cell>
          <cell r="HO207">
            <v>0</v>
          </cell>
          <cell r="HQ207">
            <v>3999</v>
          </cell>
          <cell r="HY207">
            <v>20162</v>
          </cell>
          <cell r="HZ207">
            <v>0</v>
          </cell>
          <cell r="IA207">
            <v>682</v>
          </cell>
          <cell r="IT207">
            <v>13045</v>
          </cell>
          <cell r="IU207">
            <v>0</v>
          </cell>
          <cell r="IW207">
            <v>13045</v>
          </cell>
          <cell r="IY207">
            <v>0</v>
          </cell>
          <cell r="IZ207">
            <v>0</v>
          </cell>
          <cell r="JE207">
            <v>0</v>
          </cell>
          <cell r="JF207">
            <v>0</v>
          </cell>
          <cell r="JG207">
            <v>0</v>
          </cell>
          <cell r="JH207">
            <v>0</v>
          </cell>
        </row>
        <row r="208">
          <cell r="AT208">
            <v>23544000</v>
          </cell>
          <cell r="BI208">
            <v>12940000</v>
          </cell>
          <cell r="BR208">
            <v>7364000</v>
          </cell>
          <cell r="FC208">
            <v>49</v>
          </cell>
          <cell r="FD208">
            <v>729735</v>
          </cell>
          <cell r="FE208">
            <v>82</v>
          </cell>
          <cell r="FF208">
            <v>0</v>
          </cell>
          <cell r="FG208">
            <v>46</v>
          </cell>
          <cell r="FJ208">
            <v>2560810</v>
          </cell>
          <cell r="FL208">
            <v>7363</v>
          </cell>
          <cell r="FM208">
            <v>80</v>
          </cell>
          <cell r="FN208">
            <v>35</v>
          </cell>
          <cell r="FO208">
            <v>85</v>
          </cell>
          <cell r="FP208">
            <v>35</v>
          </cell>
          <cell r="FQ208">
            <v>2447000</v>
          </cell>
          <cell r="FS208">
            <v>95926</v>
          </cell>
          <cell r="FU208">
            <v>109</v>
          </cell>
          <cell r="FV208">
            <v>0</v>
          </cell>
          <cell r="FW208">
            <v>0</v>
          </cell>
          <cell r="FX208">
            <v>0</v>
          </cell>
          <cell r="FY208">
            <v>0</v>
          </cell>
          <cell r="FZ208">
            <v>0</v>
          </cell>
          <cell r="GA208">
            <v>1037</v>
          </cell>
          <cell r="GB208">
            <v>0</v>
          </cell>
          <cell r="GC208">
            <v>0</v>
          </cell>
          <cell r="GD208">
            <v>0</v>
          </cell>
          <cell r="GE208">
            <v>51481</v>
          </cell>
          <cell r="GF208">
            <v>0</v>
          </cell>
          <cell r="GG208">
            <v>43299</v>
          </cell>
          <cell r="GH208">
            <v>0</v>
          </cell>
          <cell r="GI208">
            <v>0</v>
          </cell>
          <cell r="GJ208">
            <v>0</v>
          </cell>
          <cell r="GK208">
            <v>0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8293</v>
          </cell>
          <cell r="GW208">
            <v>0</v>
          </cell>
          <cell r="GX208">
            <v>0</v>
          </cell>
          <cell r="HA208">
            <v>0</v>
          </cell>
          <cell r="HB208">
            <v>0</v>
          </cell>
          <cell r="HC208">
            <v>0</v>
          </cell>
          <cell r="HD208">
            <v>0</v>
          </cell>
          <cell r="HE208">
            <v>0</v>
          </cell>
          <cell r="HF208">
            <v>0</v>
          </cell>
          <cell r="HG208">
            <v>0</v>
          </cell>
          <cell r="HH208">
            <v>0</v>
          </cell>
          <cell r="HI208">
            <v>0</v>
          </cell>
          <cell r="HJ208">
            <v>0</v>
          </cell>
          <cell r="HK208">
            <v>0</v>
          </cell>
          <cell r="HL208">
            <v>0</v>
          </cell>
          <cell r="HM208">
            <v>0</v>
          </cell>
          <cell r="HN208">
            <v>0</v>
          </cell>
          <cell r="HO208">
            <v>0</v>
          </cell>
          <cell r="HQ208">
            <v>0</v>
          </cell>
          <cell r="HY208">
            <v>104219</v>
          </cell>
          <cell r="HZ208">
            <v>0</v>
          </cell>
          <cell r="IA208">
            <v>0</v>
          </cell>
          <cell r="IT208">
            <v>83800</v>
          </cell>
          <cell r="IU208">
            <v>0</v>
          </cell>
          <cell r="IW208">
            <v>83800</v>
          </cell>
          <cell r="IY208">
            <v>0</v>
          </cell>
          <cell r="IZ208">
            <v>0</v>
          </cell>
          <cell r="JE208">
            <v>0</v>
          </cell>
          <cell r="JF208">
            <v>0</v>
          </cell>
          <cell r="JG208">
            <v>0</v>
          </cell>
          <cell r="JH208">
            <v>0</v>
          </cell>
        </row>
        <row r="209">
          <cell r="AT209">
            <v>67726889</v>
          </cell>
          <cell r="BI209">
            <v>22351444</v>
          </cell>
          <cell r="BR209">
            <v>7257269</v>
          </cell>
          <cell r="FC209">
            <v>0</v>
          </cell>
          <cell r="FD209">
            <v>1849021</v>
          </cell>
          <cell r="FE209">
            <v>54</v>
          </cell>
          <cell r="FF209">
            <v>0</v>
          </cell>
          <cell r="FG209">
            <v>34</v>
          </cell>
          <cell r="FJ209">
            <v>0</v>
          </cell>
          <cell r="FL209">
            <v>0</v>
          </cell>
          <cell r="FM209">
            <v>78</v>
          </cell>
          <cell r="FN209">
            <v>51</v>
          </cell>
          <cell r="FO209">
            <v>85</v>
          </cell>
          <cell r="FP209">
            <v>42</v>
          </cell>
          <cell r="FQ209">
            <v>0</v>
          </cell>
          <cell r="FS209">
            <v>29103</v>
          </cell>
          <cell r="FU209">
            <v>0</v>
          </cell>
          <cell r="FV209">
            <v>0</v>
          </cell>
          <cell r="FW209">
            <v>0</v>
          </cell>
          <cell r="FX209">
            <v>0</v>
          </cell>
          <cell r="FY209">
            <v>0</v>
          </cell>
          <cell r="FZ209">
            <v>0</v>
          </cell>
          <cell r="GA209">
            <v>29103</v>
          </cell>
          <cell r="GB209">
            <v>0</v>
          </cell>
          <cell r="GC209">
            <v>0</v>
          </cell>
          <cell r="GD209">
            <v>0</v>
          </cell>
          <cell r="GE209">
            <v>0</v>
          </cell>
          <cell r="GF209">
            <v>0</v>
          </cell>
          <cell r="GG209">
            <v>0</v>
          </cell>
          <cell r="GH209">
            <v>0</v>
          </cell>
          <cell r="GI209">
            <v>0</v>
          </cell>
          <cell r="GJ209">
            <v>0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W209">
            <v>0</v>
          </cell>
          <cell r="GX209">
            <v>0</v>
          </cell>
          <cell r="HA209">
            <v>0</v>
          </cell>
          <cell r="HB209">
            <v>0</v>
          </cell>
          <cell r="HC209">
            <v>0</v>
          </cell>
          <cell r="HD209">
            <v>0</v>
          </cell>
          <cell r="HE209">
            <v>0</v>
          </cell>
          <cell r="HF209">
            <v>171642</v>
          </cell>
          <cell r="HG209">
            <v>0</v>
          </cell>
          <cell r="HH209">
            <v>0</v>
          </cell>
          <cell r="HI209">
            <v>0</v>
          </cell>
          <cell r="HJ209">
            <v>0</v>
          </cell>
          <cell r="HK209">
            <v>0</v>
          </cell>
          <cell r="HL209">
            <v>0</v>
          </cell>
          <cell r="HM209">
            <v>0</v>
          </cell>
          <cell r="HN209">
            <v>0</v>
          </cell>
          <cell r="HO209">
            <v>0</v>
          </cell>
          <cell r="HQ209">
            <v>0</v>
          </cell>
          <cell r="HY209">
            <v>200745</v>
          </cell>
          <cell r="HZ209">
            <v>0</v>
          </cell>
          <cell r="IA209">
            <v>0</v>
          </cell>
          <cell r="IT209">
            <v>173256</v>
          </cell>
          <cell r="IU209">
            <v>0</v>
          </cell>
          <cell r="IW209">
            <v>173256</v>
          </cell>
          <cell r="IY209">
            <v>0</v>
          </cell>
          <cell r="IZ209">
            <v>0</v>
          </cell>
          <cell r="JE209">
            <v>0</v>
          </cell>
          <cell r="JF209">
            <v>0</v>
          </cell>
          <cell r="JG209">
            <v>0</v>
          </cell>
          <cell r="JH209">
            <v>0</v>
          </cell>
        </row>
        <row r="210">
          <cell r="GW210">
            <v>0</v>
          </cell>
          <cell r="IA210">
            <v>122457</v>
          </cell>
        </row>
        <row r="211">
          <cell r="AT211">
            <v>201831273</v>
          </cell>
          <cell r="BI211">
            <v>11377889</v>
          </cell>
          <cell r="BR211">
            <v>11722282</v>
          </cell>
          <cell r="FC211">
            <v>257</v>
          </cell>
          <cell r="FD211">
            <v>4620000</v>
          </cell>
          <cell r="FE211">
            <v>297</v>
          </cell>
          <cell r="FF211">
            <v>23</v>
          </cell>
          <cell r="FG211">
            <v>211</v>
          </cell>
          <cell r="FJ211">
            <v>13178864</v>
          </cell>
          <cell r="FL211">
            <v>16636</v>
          </cell>
          <cell r="FM211">
            <v>74.400000000000006</v>
          </cell>
          <cell r="FN211">
            <v>44.3</v>
          </cell>
          <cell r="FO211">
            <v>80.599999999999994</v>
          </cell>
          <cell r="FP211">
            <v>40.200000000000003</v>
          </cell>
          <cell r="FQ211">
            <v>2011818</v>
          </cell>
          <cell r="FS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1888</v>
          </cell>
          <cell r="FY211">
            <v>4976</v>
          </cell>
          <cell r="FZ211">
            <v>0</v>
          </cell>
          <cell r="GA211">
            <v>0</v>
          </cell>
          <cell r="GB211">
            <v>2916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W211">
            <v>0</v>
          </cell>
          <cell r="GX211">
            <v>564</v>
          </cell>
          <cell r="HA211">
            <v>0</v>
          </cell>
          <cell r="HB211">
            <v>2688</v>
          </cell>
          <cell r="HC211">
            <v>0</v>
          </cell>
          <cell r="HD211">
            <v>0</v>
          </cell>
          <cell r="HE211">
            <v>0</v>
          </cell>
          <cell r="HF211">
            <v>2019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455882</v>
          </cell>
          <cell r="HM211">
            <v>0</v>
          </cell>
          <cell r="HN211">
            <v>0</v>
          </cell>
          <cell r="HO211">
            <v>0</v>
          </cell>
          <cell r="HQ211">
            <v>0</v>
          </cell>
          <cell r="HY211">
            <v>575382</v>
          </cell>
          <cell r="HZ211">
            <v>0</v>
          </cell>
          <cell r="IA211">
            <v>0</v>
          </cell>
          <cell r="IT211">
            <v>446351</v>
          </cell>
          <cell r="IU211">
            <v>0</v>
          </cell>
          <cell r="IW211">
            <v>446351</v>
          </cell>
          <cell r="IY211">
            <v>0</v>
          </cell>
          <cell r="IZ211">
            <v>0</v>
          </cell>
          <cell r="JE211">
            <v>0</v>
          </cell>
          <cell r="JF211">
            <v>0</v>
          </cell>
          <cell r="JG211">
            <v>0</v>
          </cell>
          <cell r="JH211">
            <v>0</v>
          </cell>
        </row>
        <row r="212">
          <cell r="DM212">
            <v>77231</v>
          </cell>
          <cell r="DN212">
            <v>0</v>
          </cell>
          <cell r="DO212">
            <v>0</v>
          </cell>
          <cell r="DP212">
            <v>0</v>
          </cell>
          <cell r="DQ212">
            <v>1153629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G212">
            <v>60756</v>
          </cell>
          <cell r="EH212">
            <v>68608</v>
          </cell>
          <cell r="EI212">
            <v>71415</v>
          </cell>
          <cell r="EJ212">
            <v>0</v>
          </cell>
          <cell r="EK212">
            <v>17712</v>
          </cell>
          <cell r="EL212">
            <v>0</v>
          </cell>
          <cell r="EM212">
            <v>21682</v>
          </cell>
          <cell r="EN212">
            <v>507304</v>
          </cell>
          <cell r="EO212">
            <v>262000</v>
          </cell>
          <cell r="EP212">
            <v>388622</v>
          </cell>
          <cell r="EQ212">
            <v>220036</v>
          </cell>
          <cell r="EW212">
            <v>0</v>
          </cell>
          <cell r="FC212">
            <v>0.8</v>
          </cell>
          <cell r="FD212">
            <v>20800</v>
          </cell>
          <cell r="FE212">
            <v>4.5</v>
          </cell>
          <cell r="FF212">
            <v>0</v>
          </cell>
          <cell r="FG212">
            <v>1.2</v>
          </cell>
          <cell r="FJ212">
            <v>0</v>
          </cell>
          <cell r="FL212">
            <v>0</v>
          </cell>
          <cell r="FM212">
            <v>75</v>
          </cell>
          <cell r="FN212">
            <v>40</v>
          </cell>
          <cell r="FO212">
            <v>80</v>
          </cell>
          <cell r="FP212">
            <v>45</v>
          </cell>
          <cell r="FQ212">
            <v>48882</v>
          </cell>
          <cell r="FS212">
            <v>4006</v>
          </cell>
          <cell r="FU212">
            <v>156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FZ212">
            <v>0</v>
          </cell>
          <cell r="GA212">
            <v>0</v>
          </cell>
          <cell r="GB212">
            <v>0</v>
          </cell>
          <cell r="GC212">
            <v>3850</v>
          </cell>
          <cell r="GD212">
            <v>0</v>
          </cell>
          <cell r="GE212">
            <v>0</v>
          </cell>
          <cell r="GF212">
            <v>0</v>
          </cell>
          <cell r="GG212">
            <v>0</v>
          </cell>
          <cell r="GH212">
            <v>0</v>
          </cell>
          <cell r="GI212">
            <v>0</v>
          </cell>
          <cell r="GJ212">
            <v>0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0</v>
          </cell>
          <cell r="GS212">
            <v>0</v>
          </cell>
          <cell r="GT212">
            <v>0</v>
          </cell>
          <cell r="GW212">
            <v>0</v>
          </cell>
          <cell r="GX212">
            <v>0</v>
          </cell>
          <cell r="HA212">
            <v>0</v>
          </cell>
          <cell r="HB212">
            <v>0</v>
          </cell>
          <cell r="HC212">
            <v>0</v>
          </cell>
          <cell r="HD212">
            <v>0</v>
          </cell>
          <cell r="HE212">
            <v>0</v>
          </cell>
          <cell r="HF212">
            <v>0</v>
          </cell>
          <cell r="HG212">
            <v>0</v>
          </cell>
          <cell r="HH212">
            <v>0</v>
          </cell>
          <cell r="HI212">
            <v>0</v>
          </cell>
          <cell r="HJ212">
            <v>0</v>
          </cell>
          <cell r="HK212">
            <v>0</v>
          </cell>
          <cell r="HL212">
            <v>0</v>
          </cell>
          <cell r="HM212">
            <v>0</v>
          </cell>
          <cell r="HN212">
            <v>0</v>
          </cell>
          <cell r="HO212">
            <v>0</v>
          </cell>
          <cell r="HQ212">
            <v>0</v>
          </cell>
          <cell r="HY212">
            <v>4006</v>
          </cell>
          <cell r="HZ212">
            <v>0</v>
          </cell>
          <cell r="IA212">
            <v>0</v>
          </cell>
          <cell r="IT212">
            <v>2996</v>
          </cell>
          <cell r="IU212">
            <v>0</v>
          </cell>
          <cell r="IW212">
            <v>2996</v>
          </cell>
          <cell r="IY212">
            <v>0</v>
          </cell>
          <cell r="IZ212">
            <v>0</v>
          </cell>
          <cell r="JE212">
            <v>0</v>
          </cell>
          <cell r="JF212">
            <v>0</v>
          </cell>
          <cell r="JG212">
            <v>0</v>
          </cell>
          <cell r="JH212">
            <v>0</v>
          </cell>
        </row>
        <row r="213">
          <cell r="AT213">
            <v>3990799</v>
          </cell>
          <cell r="BI213">
            <v>940224</v>
          </cell>
          <cell r="BR213">
            <v>259042</v>
          </cell>
          <cell r="FC213">
            <v>0</v>
          </cell>
          <cell r="FD213">
            <v>87229</v>
          </cell>
          <cell r="FE213">
            <v>0</v>
          </cell>
          <cell r="FF213">
            <v>0</v>
          </cell>
          <cell r="FG213">
            <v>0</v>
          </cell>
          <cell r="FJ213">
            <v>0</v>
          </cell>
          <cell r="FL213">
            <v>0</v>
          </cell>
          <cell r="FM213">
            <v>65</v>
          </cell>
          <cell r="FN213">
            <v>35</v>
          </cell>
          <cell r="FO213">
            <v>65</v>
          </cell>
          <cell r="FP213">
            <v>33</v>
          </cell>
          <cell r="FQ213">
            <v>249220</v>
          </cell>
          <cell r="FS213">
            <v>15515</v>
          </cell>
          <cell r="FU213">
            <v>81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FZ213">
            <v>0</v>
          </cell>
          <cell r="GA213">
            <v>0</v>
          </cell>
          <cell r="GB213">
            <v>0</v>
          </cell>
          <cell r="GC213">
            <v>0</v>
          </cell>
          <cell r="GD213">
            <v>0</v>
          </cell>
          <cell r="GE213">
            <v>0</v>
          </cell>
          <cell r="GF213">
            <v>0</v>
          </cell>
          <cell r="GG213">
            <v>15515</v>
          </cell>
          <cell r="GH213">
            <v>0</v>
          </cell>
          <cell r="GI213">
            <v>0</v>
          </cell>
          <cell r="GJ213">
            <v>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0</v>
          </cell>
          <cell r="GS213">
            <v>0</v>
          </cell>
          <cell r="GT213">
            <v>0</v>
          </cell>
          <cell r="GW213">
            <v>0</v>
          </cell>
          <cell r="GX213">
            <v>0</v>
          </cell>
          <cell r="HA213">
            <v>0</v>
          </cell>
          <cell r="HB213">
            <v>0</v>
          </cell>
          <cell r="HC213">
            <v>0</v>
          </cell>
          <cell r="HD213">
            <v>0</v>
          </cell>
          <cell r="HE213">
            <v>0</v>
          </cell>
          <cell r="HF213">
            <v>0</v>
          </cell>
          <cell r="HG213">
            <v>0</v>
          </cell>
          <cell r="HH213">
            <v>0</v>
          </cell>
          <cell r="HI213">
            <v>0</v>
          </cell>
          <cell r="HJ213">
            <v>0</v>
          </cell>
          <cell r="HK213">
            <v>0</v>
          </cell>
          <cell r="HL213">
            <v>0</v>
          </cell>
          <cell r="HM213">
            <v>0</v>
          </cell>
          <cell r="HN213">
            <v>0</v>
          </cell>
          <cell r="HO213">
            <v>0</v>
          </cell>
          <cell r="HQ213">
            <v>0</v>
          </cell>
          <cell r="HY213">
            <v>14894</v>
          </cell>
          <cell r="HZ213">
            <v>0</v>
          </cell>
          <cell r="IA213">
            <v>0</v>
          </cell>
          <cell r="IT213">
            <v>12227</v>
          </cell>
          <cell r="IU213">
            <v>0</v>
          </cell>
          <cell r="IW213">
            <v>12227</v>
          </cell>
          <cell r="IY213">
            <v>0</v>
          </cell>
          <cell r="IZ213">
            <v>0</v>
          </cell>
          <cell r="JE213">
            <v>0</v>
          </cell>
          <cell r="JF213">
            <v>0</v>
          </cell>
          <cell r="JG213">
            <v>0</v>
          </cell>
          <cell r="JH213">
            <v>0</v>
          </cell>
        </row>
        <row r="214">
          <cell r="AT214">
            <v>94944494</v>
          </cell>
          <cell r="BI214">
            <v>58026566</v>
          </cell>
          <cell r="BR214">
            <v>6234469</v>
          </cell>
          <cell r="FC214">
            <v>151</v>
          </cell>
          <cell r="FD214">
            <v>3115000</v>
          </cell>
          <cell r="FE214">
            <v>309.95999999999998</v>
          </cell>
          <cell r="FF214">
            <v>19.8</v>
          </cell>
          <cell r="FG214">
            <v>216.1</v>
          </cell>
          <cell r="FJ214">
            <v>10412421</v>
          </cell>
          <cell r="FL214">
            <v>10137</v>
          </cell>
          <cell r="FM214">
            <v>66</v>
          </cell>
          <cell r="FN214">
            <v>40</v>
          </cell>
          <cell r="FO214">
            <v>73</v>
          </cell>
          <cell r="FP214">
            <v>38</v>
          </cell>
          <cell r="FQ214">
            <v>1605040</v>
          </cell>
          <cell r="FS214">
            <v>396020</v>
          </cell>
          <cell r="FU214">
            <v>562</v>
          </cell>
          <cell r="FV214">
            <v>0</v>
          </cell>
          <cell r="FW214">
            <v>0</v>
          </cell>
          <cell r="FX214">
            <v>0</v>
          </cell>
          <cell r="FY214">
            <v>0</v>
          </cell>
          <cell r="FZ214">
            <v>0</v>
          </cell>
          <cell r="GA214">
            <v>8128</v>
          </cell>
          <cell r="GB214">
            <v>0</v>
          </cell>
          <cell r="GC214">
            <v>0</v>
          </cell>
          <cell r="GD214">
            <v>0</v>
          </cell>
          <cell r="GE214">
            <v>0</v>
          </cell>
          <cell r="GF214">
            <v>0</v>
          </cell>
          <cell r="GG214">
            <v>17284</v>
          </cell>
          <cell r="GH214">
            <v>0</v>
          </cell>
          <cell r="GI214">
            <v>0</v>
          </cell>
          <cell r="GJ214">
            <v>0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W214">
            <v>0</v>
          </cell>
          <cell r="GX214">
            <v>1029</v>
          </cell>
          <cell r="HA214">
            <v>0</v>
          </cell>
          <cell r="HB214">
            <v>0</v>
          </cell>
          <cell r="HC214">
            <v>0</v>
          </cell>
          <cell r="HD214">
            <v>0</v>
          </cell>
          <cell r="HE214">
            <v>0</v>
          </cell>
          <cell r="HF214">
            <v>0</v>
          </cell>
          <cell r="HG214">
            <v>0</v>
          </cell>
          <cell r="HH214">
            <v>0</v>
          </cell>
          <cell r="HI214">
            <v>0</v>
          </cell>
          <cell r="HJ214">
            <v>0</v>
          </cell>
          <cell r="HK214">
            <v>0</v>
          </cell>
          <cell r="HL214">
            <v>0</v>
          </cell>
          <cell r="HM214">
            <v>0</v>
          </cell>
          <cell r="HN214">
            <v>0</v>
          </cell>
          <cell r="HO214">
            <v>0</v>
          </cell>
          <cell r="HQ214">
            <v>0</v>
          </cell>
          <cell r="HY214">
            <v>396020</v>
          </cell>
          <cell r="HZ214">
            <v>23</v>
          </cell>
          <cell r="IA214">
            <v>0</v>
          </cell>
          <cell r="IT214">
            <v>302203</v>
          </cell>
          <cell r="IU214">
            <v>0</v>
          </cell>
          <cell r="IW214">
            <v>302203</v>
          </cell>
          <cell r="IY214">
            <v>0.3</v>
          </cell>
          <cell r="IZ214">
            <v>23</v>
          </cell>
          <cell r="JE214">
            <v>2</v>
          </cell>
          <cell r="JF214">
            <v>0.1</v>
          </cell>
          <cell r="JG214">
            <v>10</v>
          </cell>
          <cell r="JH214">
            <v>13</v>
          </cell>
        </row>
        <row r="215">
          <cell r="AT215">
            <v>92475000</v>
          </cell>
          <cell r="BI215">
            <v>41718000</v>
          </cell>
          <cell r="BR215">
            <v>5675000</v>
          </cell>
          <cell r="FC215">
            <v>0</v>
          </cell>
          <cell r="FD215">
            <v>2303009</v>
          </cell>
          <cell r="FE215">
            <v>184.2</v>
          </cell>
          <cell r="FF215">
            <v>19.899999999999999</v>
          </cell>
          <cell r="FG215">
            <v>143.69999999999999</v>
          </cell>
          <cell r="FJ215">
            <v>8748000</v>
          </cell>
          <cell r="FL215">
            <v>13507</v>
          </cell>
          <cell r="FM215">
            <v>66.7</v>
          </cell>
          <cell r="FN215">
            <v>41</v>
          </cell>
          <cell r="FO215">
            <v>69.3</v>
          </cell>
          <cell r="FP215">
            <v>39.6</v>
          </cell>
          <cell r="FQ215">
            <v>1623000</v>
          </cell>
          <cell r="FS215">
            <v>0</v>
          </cell>
          <cell r="FU215">
            <v>0</v>
          </cell>
          <cell r="FV215">
            <v>0</v>
          </cell>
          <cell r="FW215">
            <v>0</v>
          </cell>
          <cell r="FX215">
            <v>0</v>
          </cell>
          <cell r="FY215">
            <v>0</v>
          </cell>
          <cell r="FZ215">
            <v>0</v>
          </cell>
          <cell r="GA215">
            <v>0</v>
          </cell>
          <cell r="GB215">
            <v>283352</v>
          </cell>
          <cell r="GC215">
            <v>0</v>
          </cell>
          <cell r="GD215">
            <v>0</v>
          </cell>
          <cell r="GE215">
            <v>0</v>
          </cell>
          <cell r="GF215">
            <v>0</v>
          </cell>
          <cell r="GG215">
            <v>0</v>
          </cell>
          <cell r="GH215">
            <v>0</v>
          </cell>
          <cell r="GI215">
            <v>0</v>
          </cell>
          <cell r="GJ215">
            <v>2108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W215">
            <v>0</v>
          </cell>
          <cell r="GX215">
            <v>0</v>
          </cell>
          <cell r="HA215">
            <v>0</v>
          </cell>
          <cell r="HB215">
            <v>0</v>
          </cell>
          <cell r="HC215">
            <v>0</v>
          </cell>
          <cell r="HD215">
            <v>0</v>
          </cell>
          <cell r="HE215">
            <v>0</v>
          </cell>
          <cell r="HF215">
            <v>0</v>
          </cell>
          <cell r="HG215">
            <v>0</v>
          </cell>
          <cell r="HH215">
            <v>0</v>
          </cell>
          <cell r="HI215">
            <v>0</v>
          </cell>
          <cell r="HJ215">
            <v>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Q215">
            <v>0</v>
          </cell>
          <cell r="HY215">
            <v>285460</v>
          </cell>
          <cell r="HZ215">
            <v>0</v>
          </cell>
          <cell r="IA215">
            <v>0</v>
          </cell>
          <cell r="IT215">
            <v>224041</v>
          </cell>
          <cell r="IU215">
            <v>0</v>
          </cell>
          <cell r="IW215">
            <v>224041</v>
          </cell>
          <cell r="IY215">
            <v>0</v>
          </cell>
          <cell r="IZ215">
            <v>0</v>
          </cell>
          <cell r="JE215">
            <v>0</v>
          </cell>
          <cell r="JF215">
            <v>0</v>
          </cell>
          <cell r="JG215">
            <v>0</v>
          </cell>
          <cell r="JH215">
            <v>0</v>
          </cell>
        </row>
        <row r="216">
          <cell r="AT216">
            <v>16531410</v>
          </cell>
          <cell r="BI216">
            <v>6613616</v>
          </cell>
          <cell r="BR216">
            <v>810658</v>
          </cell>
          <cell r="FC216">
            <v>32</v>
          </cell>
          <cell r="FD216">
            <v>298906</v>
          </cell>
          <cell r="FE216">
            <v>40.799999999999997</v>
          </cell>
          <cell r="FF216">
            <v>0</v>
          </cell>
          <cell r="FG216">
            <v>31.2</v>
          </cell>
          <cell r="FJ216">
            <v>0</v>
          </cell>
          <cell r="FL216">
            <v>1586</v>
          </cell>
          <cell r="FM216">
            <v>71</v>
          </cell>
          <cell r="FN216">
            <v>37</v>
          </cell>
          <cell r="FO216">
            <v>77</v>
          </cell>
          <cell r="FP216">
            <v>32</v>
          </cell>
          <cell r="FQ216">
            <v>12654235</v>
          </cell>
          <cell r="FS216">
            <v>42721</v>
          </cell>
          <cell r="FU216">
            <v>0</v>
          </cell>
          <cell r="FV216">
            <v>0</v>
          </cell>
          <cell r="FW216">
            <v>0</v>
          </cell>
          <cell r="FX216">
            <v>0</v>
          </cell>
          <cell r="FY216">
            <v>0</v>
          </cell>
          <cell r="FZ216">
            <v>0</v>
          </cell>
          <cell r="GA216">
            <v>7645</v>
          </cell>
          <cell r="GB216">
            <v>0</v>
          </cell>
          <cell r="GC216">
            <v>0</v>
          </cell>
          <cell r="GD216">
            <v>0</v>
          </cell>
          <cell r="GE216">
            <v>0</v>
          </cell>
          <cell r="GF216">
            <v>0</v>
          </cell>
          <cell r="GG216">
            <v>0</v>
          </cell>
          <cell r="GH216">
            <v>0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5637</v>
          </cell>
          <cell r="GP216">
            <v>0</v>
          </cell>
          <cell r="GQ216">
            <v>0</v>
          </cell>
          <cell r="GR216">
            <v>0</v>
          </cell>
          <cell r="GS216">
            <v>0</v>
          </cell>
          <cell r="GT216">
            <v>0</v>
          </cell>
          <cell r="GW216">
            <v>0</v>
          </cell>
          <cell r="GX216">
            <v>0</v>
          </cell>
          <cell r="HA216">
            <v>0</v>
          </cell>
          <cell r="HB216">
            <v>0</v>
          </cell>
          <cell r="HC216">
            <v>0</v>
          </cell>
          <cell r="HD216">
            <v>0</v>
          </cell>
          <cell r="HE216">
            <v>29439</v>
          </cell>
          <cell r="HF216">
            <v>0</v>
          </cell>
          <cell r="HG216">
            <v>0</v>
          </cell>
          <cell r="HH216">
            <v>0</v>
          </cell>
          <cell r="HI216">
            <v>0</v>
          </cell>
          <cell r="HJ216">
            <v>0</v>
          </cell>
          <cell r="HK216">
            <v>0</v>
          </cell>
          <cell r="HL216">
            <v>0</v>
          </cell>
          <cell r="HM216">
            <v>0</v>
          </cell>
          <cell r="HN216">
            <v>0</v>
          </cell>
          <cell r="HO216">
            <v>0</v>
          </cell>
          <cell r="HQ216">
            <v>0</v>
          </cell>
          <cell r="HY216">
            <v>41066</v>
          </cell>
          <cell r="HZ216">
            <v>0</v>
          </cell>
          <cell r="IA216">
            <v>0</v>
          </cell>
          <cell r="IT216">
            <v>32259</v>
          </cell>
          <cell r="IU216">
            <v>0</v>
          </cell>
          <cell r="IW216">
            <v>32259</v>
          </cell>
          <cell r="IY216">
            <v>0</v>
          </cell>
          <cell r="IZ216">
            <v>0</v>
          </cell>
          <cell r="JE216">
            <v>0</v>
          </cell>
          <cell r="JF216">
            <v>0</v>
          </cell>
          <cell r="JG216">
            <v>0</v>
          </cell>
          <cell r="JH216">
            <v>0</v>
          </cell>
        </row>
        <row r="217">
          <cell r="AT217">
            <v>35180824</v>
          </cell>
          <cell r="BI217">
            <v>3550534</v>
          </cell>
          <cell r="BR217">
            <v>1252550</v>
          </cell>
          <cell r="FC217">
            <v>30.9</v>
          </cell>
          <cell r="FD217">
            <v>263967</v>
          </cell>
          <cell r="FE217">
            <v>29</v>
          </cell>
          <cell r="FF217">
            <v>21</v>
          </cell>
          <cell r="FG217">
            <v>25</v>
          </cell>
          <cell r="FJ217">
            <v>921713</v>
          </cell>
          <cell r="FL217">
            <v>1354</v>
          </cell>
          <cell r="FM217">
            <v>65</v>
          </cell>
          <cell r="FN217">
            <v>35</v>
          </cell>
          <cell r="FO217">
            <v>74</v>
          </cell>
          <cell r="FP217">
            <v>34</v>
          </cell>
          <cell r="FQ217">
            <v>0</v>
          </cell>
          <cell r="FS217">
            <v>37536.9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4064.2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2824</v>
          </cell>
          <cell r="GR217">
            <v>0</v>
          </cell>
          <cell r="GS217">
            <v>0</v>
          </cell>
          <cell r="GT217">
            <v>0</v>
          </cell>
          <cell r="GW217">
            <v>0</v>
          </cell>
          <cell r="GX217">
            <v>0</v>
          </cell>
          <cell r="HA217">
            <v>0</v>
          </cell>
          <cell r="HB217">
            <v>0</v>
          </cell>
          <cell r="HC217">
            <v>0</v>
          </cell>
          <cell r="HD217">
            <v>0</v>
          </cell>
          <cell r="HE217">
            <v>4428.7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26220</v>
          </cell>
          <cell r="HN217">
            <v>0</v>
          </cell>
          <cell r="HO217">
            <v>0</v>
          </cell>
          <cell r="HQ217">
            <v>0</v>
          </cell>
          <cell r="HY217">
            <v>34777.5</v>
          </cell>
          <cell r="HZ217">
            <v>0</v>
          </cell>
          <cell r="IA217">
            <v>24459.9</v>
          </cell>
          <cell r="IT217">
            <v>28956</v>
          </cell>
          <cell r="IU217">
            <v>0</v>
          </cell>
          <cell r="IW217">
            <v>28956</v>
          </cell>
          <cell r="IY217">
            <v>0</v>
          </cell>
          <cell r="IZ217">
            <v>0</v>
          </cell>
          <cell r="JE217">
            <v>0</v>
          </cell>
          <cell r="JF217">
            <v>0</v>
          </cell>
          <cell r="JG217">
            <v>0</v>
          </cell>
          <cell r="JH217">
            <v>0</v>
          </cell>
        </row>
        <row r="218">
          <cell r="AT218">
            <v>4064828</v>
          </cell>
          <cell r="BI218">
            <v>210901</v>
          </cell>
          <cell r="BR218">
            <v>271518</v>
          </cell>
          <cell r="FC218">
            <v>3.1</v>
          </cell>
          <cell r="FD218">
            <v>23711</v>
          </cell>
          <cell r="FE218">
            <v>0</v>
          </cell>
          <cell r="FF218">
            <v>0</v>
          </cell>
          <cell r="FG218">
            <v>0</v>
          </cell>
          <cell r="FJ218">
            <v>0</v>
          </cell>
          <cell r="FL218">
            <v>999</v>
          </cell>
          <cell r="FM218">
            <v>72</v>
          </cell>
          <cell r="FN218">
            <v>35</v>
          </cell>
          <cell r="FO218">
            <v>75</v>
          </cell>
          <cell r="FP218">
            <v>35</v>
          </cell>
          <cell r="FQ218">
            <v>56714</v>
          </cell>
          <cell r="FS218">
            <v>4952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4952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W218">
            <v>0</v>
          </cell>
          <cell r="GX218">
            <v>0</v>
          </cell>
          <cell r="HA218">
            <v>0</v>
          </cell>
          <cell r="HB218">
            <v>0</v>
          </cell>
          <cell r="HC218">
            <v>0</v>
          </cell>
          <cell r="HD218">
            <v>0</v>
          </cell>
          <cell r="HE218">
            <v>0</v>
          </cell>
          <cell r="HF218">
            <v>0</v>
          </cell>
          <cell r="HG218">
            <v>0</v>
          </cell>
          <cell r="HH218">
            <v>0</v>
          </cell>
          <cell r="HI218">
            <v>0</v>
          </cell>
          <cell r="HJ218">
            <v>0</v>
          </cell>
          <cell r="HK218">
            <v>0</v>
          </cell>
          <cell r="HL218">
            <v>0</v>
          </cell>
          <cell r="HM218">
            <v>0</v>
          </cell>
          <cell r="HN218">
            <v>0</v>
          </cell>
          <cell r="HO218">
            <v>0</v>
          </cell>
          <cell r="HQ218">
            <v>0</v>
          </cell>
          <cell r="HY218">
            <v>4659</v>
          </cell>
          <cell r="HZ218">
            <v>0</v>
          </cell>
          <cell r="IA218">
            <v>507</v>
          </cell>
          <cell r="IT218">
            <v>3228</v>
          </cell>
          <cell r="IU218">
            <v>0</v>
          </cell>
          <cell r="IW218">
            <v>3228</v>
          </cell>
          <cell r="IY218">
            <v>0</v>
          </cell>
          <cell r="IZ218">
            <v>0</v>
          </cell>
          <cell r="JE218">
            <v>0</v>
          </cell>
          <cell r="JF218">
            <v>0</v>
          </cell>
          <cell r="JG218">
            <v>0</v>
          </cell>
          <cell r="JH218">
            <v>0</v>
          </cell>
        </row>
        <row r="219">
          <cell r="AT219">
            <v>20885118</v>
          </cell>
          <cell r="BI219">
            <v>2509178</v>
          </cell>
          <cell r="BR219">
            <v>4405425</v>
          </cell>
          <cell r="FC219">
            <v>0</v>
          </cell>
          <cell r="FD219">
            <v>488851</v>
          </cell>
          <cell r="FE219">
            <v>52</v>
          </cell>
          <cell r="FF219">
            <v>54</v>
          </cell>
          <cell r="FG219">
            <v>22</v>
          </cell>
          <cell r="FJ219">
            <v>1230945</v>
          </cell>
          <cell r="FL219">
            <v>3532</v>
          </cell>
          <cell r="FM219">
            <v>76</v>
          </cell>
          <cell r="FN219">
            <v>42</v>
          </cell>
          <cell r="FO219">
            <v>76</v>
          </cell>
          <cell r="FP219">
            <v>39</v>
          </cell>
          <cell r="FQ219">
            <v>566671.19999999995</v>
          </cell>
          <cell r="FS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31176.082740000002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18522.092619999999</v>
          </cell>
          <cell r="GL219">
            <v>0</v>
          </cell>
          <cell r="GM219">
            <v>0</v>
          </cell>
          <cell r="GN219">
            <v>0</v>
          </cell>
          <cell r="GO219">
            <v>3267.8039199999998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W219">
            <v>0</v>
          </cell>
          <cell r="GX219">
            <v>0</v>
          </cell>
          <cell r="HA219">
            <v>0</v>
          </cell>
          <cell r="HB219">
            <v>0</v>
          </cell>
          <cell r="HC219">
            <v>0</v>
          </cell>
          <cell r="HD219">
            <v>0</v>
          </cell>
          <cell r="HE219">
            <v>860.84022000000004</v>
          </cell>
          <cell r="HF219">
            <v>0</v>
          </cell>
          <cell r="HG219">
            <v>0</v>
          </cell>
          <cell r="HH219">
            <v>0</v>
          </cell>
          <cell r="HI219">
            <v>0</v>
          </cell>
          <cell r="HJ219">
            <v>0</v>
          </cell>
          <cell r="HK219">
            <v>0</v>
          </cell>
          <cell r="HL219">
            <v>0</v>
          </cell>
          <cell r="HM219">
            <v>0</v>
          </cell>
          <cell r="HN219">
            <v>0</v>
          </cell>
          <cell r="HO219">
            <v>0</v>
          </cell>
          <cell r="HQ219">
            <v>0</v>
          </cell>
          <cell r="HY219">
            <v>54530.436240000003</v>
          </cell>
          <cell r="HZ219">
            <v>0</v>
          </cell>
          <cell r="IA219">
            <v>615.00491999999997</v>
          </cell>
          <cell r="IT219">
            <v>41455.331639999997</v>
          </cell>
          <cell r="IU219">
            <v>1108737</v>
          </cell>
          <cell r="IW219">
            <v>86580.927540000004</v>
          </cell>
          <cell r="IY219">
            <v>0</v>
          </cell>
          <cell r="IZ219">
            <v>0</v>
          </cell>
          <cell r="JE219">
            <v>0</v>
          </cell>
          <cell r="JF219">
            <v>0</v>
          </cell>
          <cell r="JG219">
            <v>0</v>
          </cell>
          <cell r="JH219">
            <v>0</v>
          </cell>
        </row>
        <row r="220">
          <cell r="AT220">
            <v>22828456</v>
          </cell>
          <cell r="BI220">
            <v>2137675</v>
          </cell>
          <cell r="BR220">
            <v>2065548</v>
          </cell>
          <cell r="FC220">
            <v>30.2</v>
          </cell>
          <cell r="FD220">
            <v>406006</v>
          </cell>
          <cell r="FE220">
            <v>46</v>
          </cell>
          <cell r="FF220">
            <v>27</v>
          </cell>
          <cell r="FG220">
            <v>36.65</v>
          </cell>
          <cell r="FJ220">
            <v>0</v>
          </cell>
          <cell r="FL220">
            <v>0</v>
          </cell>
          <cell r="FM220">
            <v>68</v>
          </cell>
          <cell r="FN220">
            <v>45</v>
          </cell>
          <cell r="FO220">
            <v>72.5</v>
          </cell>
          <cell r="FP220">
            <v>44</v>
          </cell>
          <cell r="FQ220">
            <v>230000</v>
          </cell>
          <cell r="FS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W220">
            <v>0</v>
          </cell>
          <cell r="GX220">
            <v>0</v>
          </cell>
          <cell r="HA220">
            <v>0</v>
          </cell>
          <cell r="HB220">
            <v>0</v>
          </cell>
          <cell r="HC220">
            <v>0</v>
          </cell>
          <cell r="HD220">
            <v>0</v>
          </cell>
          <cell r="HE220">
            <v>0</v>
          </cell>
          <cell r="HF220">
            <v>0</v>
          </cell>
          <cell r="HG220">
            <v>0</v>
          </cell>
          <cell r="HH220">
            <v>0</v>
          </cell>
          <cell r="HI220">
            <v>0</v>
          </cell>
          <cell r="HJ220">
            <v>0</v>
          </cell>
          <cell r="HK220">
            <v>0</v>
          </cell>
          <cell r="HL220">
            <v>0</v>
          </cell>
          <cell r="HM220">
            <v>0</v>
          </cell>
          <cell r="HN220">
            <v>0</v>
          </cell>
          <cell r="HO220">
            <v>51735</v>
          </cell>
          <cell r="HQ220">
            <v>0</v>
          </cell>
          <cell r="HY220">
            <v>51735</v>
          </cell>
          <cell r="HZ220">
            <v>0</v>
          </cell>
          <cell r="IA220">
            <v>0</v>
          </cell>
          <cell r="IT220">
            <v>42408</v>
          </cell>
          <cell r="IU220">
            <v>0</v>
          </cell>
          <cell r="IW220">
            <v>42408</v>
          </cell>
          <cell r="IY220">
            <v>0</v>
          </cell>
          <cell r="IZ220">
            <v>0</v>
          </cell>
          <cell r="JE220">
            <v>0</v>
          </cell>
          <cell r="JF220">
            <v>0</v>
          </cell>
          <cell r="JG220">
            <v>0</v>
          </cell>
          <cell r="JH220">
            <v>0</v>
          </cell>
        </row>
        <row r="221"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581259</v>
          </cell>
          <cell r="DR221">
            <v>1785334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G221">
            <v>399437</v>
          </cell>
          <cell r="EH221">
            <v>84999</v>
          </cell>
          <cell r="EI221">
            <v>583339</v>
          </cell>
          <cell r="EJ221">
            <v>99445</v>
          </cell>
          <cell r="EK221">
            <v>13129</v>
          </cell>
          <cell r="EL221">
            <v>0</v>
          </cell>
          <cell r="EM221">
            <v>193442</v>
          </cell>
          <cell r="EN221">
            <v>121158</v>
          </cell>
          <cell r="EO221">
            <v>94997</v>
          </cell>
          <cell r="EP221">
            <v>399239</v>
          </cell>
          <cell r="EQ221">
            <v>1617948</v>
          </cell>
          <cell r="EW221">
            <v>0</v>
          </cell>
          <cell r="FC221">
            <v>10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J221">
            <v>0</v>
          </cell>
          <cell r="FL221">
            <v>564</v>
          </cell>
          <cell r="FM221">
            <v>75</v>
          </cell>
          <cell r="FN221">
            <v>35</v>
          </cell>
          <cell r="FO221">
            <v>77</v>
          </cell>
          <cell r="FP221">
            <v>33</v>
          </cell>
          <cell r="FQ221">
            <v>213701</v>
          </cell>
          <cell r="FS221">
            <v>14448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1612</v>
          </cell>
          <cell r="GD221">
            <v>0</v>
          </cell>
          <cell r="GE221">
            <v>10740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2698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W221">
            <v>0</v>
          </cell>
          <cell r="GX221">
            <v>0</v>
          </cell>
          <cell r="HA221">
            <v>0</v>
          </cell>
          <cell r="HB221">
            <v>0</v>
          </cell>
          <cell r="HC221">
            <v>0</v>
          </cell>
          <cell r="HD221">
            <v>0</v>
          </cell>
          <cell r="HE221">
            <v>0</v>
          </cell>
          <cell r="HF221">
            <v>0</v>
          </cell>
          <cell r="HG221">
            <v>0</v>
          </cell>
          <cell r="HH221">
            <v>0</v>
          </cell>
          <cell r="HI221">
            <v>0</v>
          </cell>
          <cell r="HJ221">
            <v>0</v>
          </cell>
          <cell r="HK221">
            <v>0</v>
          </cell>
          <cell r="HL221">
            <v>0</v>
          </cell>
          <cell r="HM221">
            <v>0</v>
          </cell>
          <cell r="HN221">
            <v>0</v>
          </cell>
          <cell r="HO221">
            <v>0</v>
          </cell>
          <cell r="HQ221">
            <v>0</v>
          </cell>
          <cell r="HY221">
            <v>14448</v>
          </cell>
          <cell r="HZ221">
            <v>0</v>
          </cell>
          <cell r="IA221">
            <v>0</v>
          </cell>
          <cell r="IT221">
            <v>11442</v>
          </cell>
          <cell r="IU221">
            <v>0</v>
          </cell>
          <cell r="IW221">
            <v>11442</v>
          </cell>
          <cell r="IY221">
            <v>0</v>
          </cell>
          <cell r="IZ221">
            <v>0</v>
          </cell>
          <cell r="JE221">
            <v>0</v>
          </cell>
          <cell r="JF221">
            <v>0</v>
          </cell>
          <cell r="JG221">
            <v>0</v>
          </cell>
          <cell r="JH221">
            <v>0</v>
          </cell>
        </row>
        <row r="222">
          <cell r="AT222">
            <v>10502993</v>
          </cell>
          <cell r="BI222">
            <v>3414286</v>
          </cell>
          <cell r="BR222">
            <v>1168563</v>
          </cell>
          <cell r="FC222">
            <v>15</v>
          </cell>
          <cell r="FD222">
            <v>294170</v>
          </cell>
          <cell r="FE222">
            <v>27.7</v>
          </cell>
          <cell r="FF222">
            <v>19.399999999999999</v>
          </cell>
          <cell r="FG222">
            <v>21.5</v>
          </cell>
          <cell r="FJ222">
            <v>1092899</v>
          </cell>
          <cell r="FL222">
            <v>2133</v>
          </cell>
          <cell r="FM222">
            <v>67</v>
          </cell>
          <cell r="FN222">
            <v>39</v>
          </cell>
          <cell r="FO222">
            <v>69</v>
          </cell>
          <cell r="FP222">
            <v>35.5</v>
          </cell>
          <cell r="FQ222">
            <v>513000</v>
          </cell>
          <cell r="FS222">
            <v>40490</v>
          </cell>
          <cell r="FU222">
            <v>168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1334</v>
          </cell>
          <cell r="GD222">
            <v>0</v>
          </cell>
          <cell r="GE222">
            <v>0</v>
          </cell>
          <cell r="GF222">
            <v>0</v>
          </cell>
          <cell r="GG222">
            <v>24283</v>
          </cell>
          <cell r="GH222">
            <v>0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0</v>
          </cell>
          <cell r="GR222">
            <v>0</v>
          </cell>
          <cell r="GS222">
            <v>14550</v>
          </cell>
          <cell r="GT222">
            <v>54</v>
          </cell>
          <cell r="GW222">
            <v>0</v>
          </cell>
          <cell r="GX222">
            <v>0</v>
          </cell>
          <cell r="HA222">
            <v>0</v>
          </cell>
          <cell r="HB222">
            <v>0</v>
          </cell>
          <cell r="HC222">
            <v>0</v>
          </cell>
          <cell r="HD222">
            <v>0</v>
          </cell>
          <cell r="HE222">
            <v>101</v>
          </cell>
          <cell r="HF222">
            <v>0</v>
          </cell>
          <cell r="HG222">
            <v>0</v>
          </cell>
          <cell r="HH222">
            <v>0</v>
          </cell>
          <cell r="HI222">
            <v>0</v>
          </cell>
          <cell r="HJ222">
            <v>0</v>
          </cell>
          <cell r="HK222">
            <v>0</v>
          </cell>
          <cell r="HL222">
            <v>0</v>
          </cell>
          <cell r="HM222">
            <v>0</v>
          </cell>
          <cell r="HN222">
            <v>0</v>
          </cell>
          <cell r="HO222">
            <v>0</v>
          </cell>
          <cell r="HQ222">
            <v>0</v>
          </cell>
          <cell r="HY222">
            <v>40489</v>
          </cell>
          <cell r="HZ222">
            <v>0</v>
          </cell>
          <cell r="IA222">
            <v>46.7</v>
          </cell>
          <cell r="IT222">
            <v>32286</v>
          </cell>
          <cell r="IU222">
            <v>0</v>
          </cell>
          <cell r="IW222">
            <v>32286</v>
          </cell>
          <cell r="IY222">
            <v>0</v>
          </cell>
          <cell r="IZ222">
            <v>0</v>
          </cell>
          <cell r="JE222">
            <v>0</v>
          </cell>
          <cell r="JF222">
            <v>0</v>
          </cell>
          <cell r="JG222">
            <v>0</v>
          </cell>
          <cell r="JH222">
            <v>0</v>
          </cell>
        </row>
        <row r="223">
          <cell r="DM223">
            <v>0</v>
          </cell>
          <cell r="DN223">
            <v>0</v>
          </cell>
          <cell r="DO223">
            <v>0</v>
          </cell>
          <cell r="DP223">
            <v>4693768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G223">
            <v>128423</v>
          </cell>
          <cell r="EH223">
            <v>243761</v>
          </cell>
          <cell r="EI223">
            <v>97703</v>
          </cell>
          <cell r="EJ223">
            <v>190732</v>
          </cell>
          <cell r="EK223">
            <v>34207</v>
          </cell>
          <cell r="EL223">
            <v>0</v>
          </cell>
          <cell r="EM223">
            <v>152514</v>
          </cell>
          <cell r="EN223">
            <v>28990</v>
          </cell>
          <cell r="EO223">
            <v>2456</v>
          </cell>
          <cell r="EP223">
            <v>307927</v>
          </cell>
          <cell r="EQ223">
            <v>213903</v>
          </cell>
          <cell r="EW223">
            <v>0</v>
          </cell>
          <cell r="FC223">
            <v>8.4</v>
          </cell>
          <cell r="FD223">
            <v>101771</v>
          </cell>
          <cell r="FE223">
            <v>12.667999999999999</v>
          </cell>
          <cell r="FF223">
            <v>0</v>
          </cell>
          <cell r="FG223">
            <v>10.207000000000001</v>
          </cell>
          <cell r="FJ223">
            <v>355866</v>
          </cell>
          <cell r="FL223">
            <v>542</v>
          </cell>
          <cell r="FM223">
            <v>67</v>
          </cell>
          <cell r="FN223">
            <v>37</v>
          </cell>
          <cell r="FO223">
            <v>70</v>
          </cell>
          <cell r="FP223">
            <v>34</v>
          </cell>
          <cell r="FQ223">
            <v>113917</v>
          </cell>
          <cell r="FS223">
            <v>13166.5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13303</v>
          </cell>
          <cell r="GB223">
            <v>0</v>
          </cell>
          <cell r="GC223">
            <v>0</v>
          </cell>
          <cell r="GD223">
            <v>0</v>
          </cell>
          <cell r="GE223">
            <v>0</v>
          </cell>
          <cell r="GF223">
            <v>0</v>
          </cell>
          <cell r="GG223">
            <v>0</v>
          </cell>
          <cell r="GH223">
            <v>0</v>
          </cell>
          <cell r="GI223">
            <v>0</v>
          </cell>
          <cell r="GJ223">
            <v>0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W223">
            <v>0</v>
          </cell>
          <cell r="GX223">
            <v>0</v>
          </cell>
          <cell r="HA223">
            <v>0</v>
          </cell>
          <cell r="HB223">
            <v>0</v>
          </cell>
          <cell r="HC223">
            <v>0</v>
          </cell>
          <cell r="HD223">
            <v>0</v>
          </cell>
          <cell r="HE223">
            <v>0</v>
          </cell>
          <cell r="HF223">
            <v>0</v>
          </cell>
          <cell r="HG223">
            <v>0</v>
          </cell>
          <cell r="HH223">
            <v>0</v>
          </cell>
          <cell r="HI223">
            <v>0</v>
          </cell>
          <cell r="HJ223">
            <v>0</v>
          </cell>
          <cell r="HK223">
            <v>0</v>
          </cell>
          <cell r="HL223">
            <v>0</v>
          </cell>
          <cell r="HM223">
            <v>0</v>
          </cell>
          <cell r="HN223">
            <v>0</v>
          </cell>
          <cell r="HO223">
            <v>0</v>
          </cell>
          <cell r="HQ223">
            <v>0</v>
          </cell>
          <cell r="HY223">
            <v>13303</v>
          </cell>
          <cell r="HZ223">
            <v>0</v>
          </cell>
          <cell r="IA223">
            <v>254</v>
          </cell>
          <cell r="IT223">
            <v>9934</v>
          </cell>
          <cell r="IU223">
            <v>0</v>
          </cell>
          <cell r="IW223">
            <v>9934</v>
          </cell>
          <cell r="IY223">
            <v>0</v>
          </cell>
          <cell r="IZ223">
            <v>0</v>
          </cell>
          <cell r="JE223">
            <v>0</v>
          </cell>
          <cell r="JF223">
            <v>0</v>
          </cell>
          <cell r="JG223">
            <v>0</v>
          </cell>
          <cell r="JH223">
            <v>0</v>
          </cell>
        </row>
        <row r="224">
          <cell r="AT224">
            <v>3851539</v>
          </cell>
          <cell r="BI224">
            <v>1503907</v>
          </cell>
          <cell r="BR224">
            <v>360145</v>
          </cell>
          <cell r="FC224">
            <v>11</v>
          </cell>
          <cell r="FD224">
            <v>112000</v>
          </cell>
          <cell r="FE224">
            <v>11</v>
          </cell>
          <cell r="FF224">
            <v>15</v>
          </cell>
          <cell r="FG224">
            <v>5</v>
          </cell>
          <cell r="FJ224">
            <v>362053</v>
          </cell>
          <cell r="FL224">
            <v>1056</v>
          </cell>
          <cell r="FM224">
            <v>71</v>
          </cell>
          <cell r="FN224">
            <v>38</v>
          </cell>
          <cell r="FO224">
            <v>76</v>
          </cell>
          <cell r="FP224">
            <v>35</v>
          </cell>
          <cell r="FQ224">
            <v>185000</v>
          </cell>
          <cell r="FS224">
            <v>15299</v>
          </cell>
          <cell r="FU224">
            <v>120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0</v>
          </cell>
          <cell r="GA224">
            <v>0</v>
          </cell>
          <cell r="GB224">
            <v>0</v>
          </cell>
          <cell r="GC224">
            <v>0</v>
          </cell>
          <cell r="GD224">
            <v>0</v>
          </cell>
          <cell r="GE224">
            <v>0</v>
          </cell>
          <cell r="GF224">
            <v>0</v>
          </cell>
          <cell r="GG224">
            <v>15179</v>
          </cell>
          <cell r="GH224">
            <v>0</v>
          </cell>
          <cell r="GI224">
            <v>0</v>
          </cell>
          <cell r="GJ224">
            <v>0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0</v>
          </cell>
          <cell r="GS224">
            <v>0</v>
          </cell>
          <cell r="GT224">
            <v>0</v>
          </cell>
          <cell r="GW224">
            <v>0</v>
          </cell>
          <cell r="GX224">
            <v>0</v>
          </cell>
          <cell r="HA224">
            <v>0</v>
          </cell>
          <cell r="HB224">
            <v>0</v>
          </cell>
          <cell r="HC224">
            <v>0</v>
          </cell>
          <cell r="HD224">
            <v>0</v>
          </cell>
          <cell r="HE224">
            <v>0</v>
          </cell>
          <cell r="HF224">
            <v>0</v>
          </cell>
          <cell r="HG224">
            <v>0</v>
          </cell>
          <cell r="HH224">
            <v>0</v>
          </cell>
          <cell r="HI224">
            <v>0</v>
          </cell>
          <cell r="HJ224">
            <v>0</v>
          </cell>
          <cell r="HK224">
            <v>0</v>
          </cell>
          <cell r="HL224">
            <v>0</v>
          </cell>
          <cell r="HM224">
            <v>0</v>
          </cell>
          <cell r="HN224">
            <v>0</v>
          </cell>
          <cell r="HO224">
            <v>0</v>
          </cell>
          <cell r="HQ224">
            <v>0</v>
          </cell>
          <cell r="HY224">
            <v>15159</v>
          </cell>
          <cell r="HZ224">
            <v>0</v>
          </cell>
          <cell r="IA224">
            <v>0</v>
          </cell>
          <cell r="IT224">
            <v>11711.727000000001</v>
          </cell>
          <cell r="IU224">
            <v>0</v>
          </cell>
          <cell r="IW224">
            <v>11711.727000000001</v>
          </cell>
          <cell r="IY224">
            <v>0</v>
          </cell>
          <cell r="IZ224">
            <v>0</v>
          </cell>
          <cell r="JE224">
            <v>0</v>
          </cell>
          <cell r="JF224">
            <v>0</v>
          </cell>
          <cell r="JG224">
            <v>0</v>
          </cell>
          <cell r="JH224">
            <v>0</v>
          </cell>
        </row>
        <row r="225">
          <cell r="AT225">
            <v>3200078</v>
          </cell>
          <cell r="BI225">
            <v>107509</v>
          </cell>
          <cell r="BR225">
            <v>244197</v>
          </cell>
          <cell r="FC225">
            <v>5</v>
          </cell>
          <cell r="FD225">
            <v>59731</v>
          </cell>
          <cell r="FE225">
            <v>8.4</v>
          </cell>
          <cell r="FF225">
            <v>25</v>
          </cell>
          <cell r="FG225">
            <v>8</v>
          </cell>
          <cell r="FJ225">
            <v>294570</v>
          </cell>
          <cell r="FL225">
            <v>567</v>
          </cell>
          <cell r="FM225">
            <v>66</v>
          </cell>
          <cell r="FN225">
            <v>38</v>
          </cell>
          <cell r="FO225">
            <v>77</v>
          </cell>
          <cell r="FP225">
            <v>37</v>
          </cell>
          <cell r="FQ225">
            <v>176131</v>
          </cell>
          <cell r="FS225">
            <v>9669.4500000000007</v>
          </cell>
          <cell r="FU225">
            <v>0.45</v>
          </cell>
          <cell r="FV225">
            <v>0</v>
          </cell>
          <cell r="FW225">
            <v>0</v>
          </cell>
          <cell r="FX225">
            <v>0</v>
          </cell>
          <cell r="FY225">
            <v>0</v>
          </cell>
          <cell r="FZ225">
            <v>0</v>
          </cell>
          <cell r="GA225">
            <v>0</v>
          </cell>
          <cell r="GB225">
            <v>0</v>
          </cell>
          <cell r="GC225">
            <v>0</v>
          </cell>
          <cell r="GD225">
            <v>0</v>
          </cell>
          <cell r="GE225">
            <v>9669</v>
          </cell>
          <cell r="GF225">
            <v>0</v>
          </cell>
          <cell r="GG225">
            <v>0</v>
          </cell>
          <cell r="GH225">
            <v>0</v>
          </cell>
          <cell r="GI225">
            <v>0</v>
          </cell>
          <cell r="GJ225">
            <v>0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0</v>
          </cell>
          <cell r="GS225">
            <v>0</v>
          </cell>
          <cell r="GT225">
            <v>0</v>
          </cell>
          <cell r="GW225">
            <v>0</v>
          </cell>
          <cell r="GX225">
            <v>0</v>
          </cell>
          <cell r="HA225">
            <v>0</v>
          </cell>
          <cell r="HB225">
            <v>0</v>
          </cell>
          <cell r="HC225">
            <v>0</v>
          </cell>
          <cell r="HD225">
            <v>0</v>
          </cell>
          <cell r="HE225">
            <v>0</v>
          </cell>
          <cell r="HF225">
            <v>0</v>
          </cell>
          <cell r="HG225">
            <v>0</v>
          </cell>
          <cell r="HH225">
            <v>0</v>
          </cell>
          <cell r="HI225">
            <v>0</v>
          </cell>
          <cell r="HJ225">
            <v>0</v>
          </cell>
          <cell r="HK225">
            <v>0</v>
          </cell>
          <cell r="HL225">
            <v>0</v>
          </cell>
          <cell r="HM225">
            <v>0</v>
          </cell>
          <cell r="HN225">
            <v>0</v>
          </cell>
          <cell r="HO225">
            <v>0</v>
          </cell>
          <cell r="HQ225">
            <v>0</v>
          </cell>
          <cell r="HY225">
            <v>9497</v>
          </cell>
          <cell r="HZ225">
            <v>0</v>
          </cell>
          <cell r="IA225">
            <v>0</v>
          </cell>
          <cell r="IT225">
            <v>6556</v>
          </cell>
          <cell r="IU225">
            <v>0</v>
          </cell>
          <cell r="IW225">
            <v>6556</v>
          </cell>
          <cell r="IY225">
            <v>0</v>
          </cell>
          <cell r="IZ225">
            <v>0</v>
          </cell>
          <cell r="JE225">
            <v>0</v>
          </cell>
          <cell r="JF225">
            <v>0</v>
          </cell>
          <cell r="JG225">
            <v>0</v>
          </cell>
          <cell r="JH225">
            <v>0</v>
          </cell>
        </row>
        <row r="226">
          <cell r="AT226">
            <v>2836041</v>
          </cell>
          <cell r="BI226">
            <v>291303</v>
          </cell>
          <cell r="BR226">
            <v>800091</v>
          </cell>
          <cell r="FC226">
            <v>3</v>
          </cell>
          <cell r="FD226">
            <v>0</v>
          </cell>
          <cell r="FE226">
            <v>6.2</v>
          </cell>
          <cell r="FF226">
            <v>21</v>
          </cell>
          <cell r="FG226">
            <v>4.9000000000000004</v>
          </cell>
          <cell r="FL226">
            <v>37</v>
          </cell>
          <cell r="FM226">
            <v>69</v>
          </cell>
          <cell r="FN226">
            <v>41</v>
          </cell>
          <cell r="FO226">
            <v>70</v>
          </cell>
          <cell r="FP226">
            <v>40</v>
          </cell>
          <cell r="FQ226">
            <v>133724</v>
          </cell>
          <cell r="FS226">
            <v>0</v>
          </cell>
          <cell r="FU226">
            <v>0</v>
          </cell>
          <cell r="FV226">
            <v>0</v>
          </cell>
          <cell r="FW226">
            <v>0</v>
          </cell>
          <cell r="FX226">
            <v>0</v>
          </cell>
          <cell r="FY226">
            <v>0</v>
          </cell>
          <cell r="FZ226">
            <v>0</v>
          </cell>
          <cell r="GA226">
            <v>290</v>
          </cell>
          <cell r="GB226">
            <v>0</v>
          </cell>
          <cell r="GC226">
            <v>0</v>
          </cell>
          <cell r="GD226">
            <v>0</v>
          </cell>
          <cell r="GE226">
            <v>6214</v>
          </cell>
          <cell r="GF226">
            <v>0</v>
          </cell>
          <cell r="GG226">
            <v>0</v>
          </cell>
          <cell r="GH226">
            <v>0</v>
          </cell>
          <cell r="GI226">
            <v>0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W226">
            <v>0</v>
          </cell>
          <cell r="GX226">
            <v>0</v>
          </cell>
          <cell r="HA226">
            <v>0</v>
          </cell>
          <cell r="HB226">
            <v>0</v>
          </cell>
          <cell r="HC226">
            <v>0</v>
          </cell>
          <cell r="HD226">
            <v>0</v>
          </cell>
          <cell r="HE226">
            <v>31</v>
          </cell>
          <cell r="HF226">
            <v>0</v>
          </cell>
          <cell r="HG226">
            <v>0</v>
          </cell>
          <cell r="HH226">
            <v>0</v>
          </cell>
          <cell r="HI226">
            <v>0</v>
          </cell>
          <cell r="HJ226">
            <v>0</v>
          </cell>
          <cell r="HK226">
            <v>0</v>
          </cell>
          <cell r="HL226">
            <v>0</v>
          </cell>
          <cell r="HM226">
            <v>0</v>
          </cell>
          <cell r="HN226">
            <v>0</v>
          </cell>
          <cell r="HO226">
            <v>0</v>
          </cell>
          <cell r="HQ226">
            <v>0</v>
          </cell>
          <cell r="HY226">
            <v>7425</v>
          </cell>
          <cell r="HZ226">
            <v>0</v>
          </cell>
          <cell r="IA226">
            <v>23</v>
          </cell>
          <cell r="IT226">
            <v>4879</v>
          </cell>
          <cell r="IU226">
            <v>0</v>
          </cell>
          <cell r="IW226">
            <v>4879</v>
          </cell>
          <cell r="IY226">
            <v>0</v>
          </cell>
          <cell r="IZ226">
            <v>0</v>
          </cell>
          <cell r="JE226">
            <v>0</v>
          </cell>
          <cell r="JF226">
            <v>0</v>
          </cell>
          <cell r="JG226">
            <v>0</v>
          </cell>
          <cell r="JH226">
            <v>0</v>
          </cell>
        </row>
        <row r="227">
          <cell r="AT227">
            <v>9766530</v>
          </cell>
          <cell r="BI227">
            <v>5139666</v>
          </cell>
          <cell r="BR227">
            <v>807371</v>
          </cell>
          <cell r="FC227">
            <v>25</v>
          </cell>
          <cell r="FD227">
            <v>323358</v>
          </cell>
          <cell r="FE227">
            <v>0</v>
          </cell>
          <cell r="FF227">
            <v>19</v>
          </cell>
          <cell r="FG227">
            <v>28</v>
          </cell>
          <cell r="FJ227">
            <v>0</v>
          </cell>
          <cell r="FL227">
            <v>0</v>
          </cell>
          <cell r="FM227">
            <v>70</v>
          </cell>
          <cell r="FN227">
            <v>0</v>
          </cell>
          <cell r="FO227">
            <v>82</v>
          </cell>
          <cell r="FP227">
            <v>0</v>
          </cell>
          <cell r="FQ227">
            <v>0</v>
          </cell>
          <cell r="FS227">
            <v>47837</v>
          </cell>
          <cell r="FU227">
            <v>0</v>
          </cell>
          <cell r="FV227">
            <v>0</v>
          </cell>
          <cell r="FW227">
            <v>0</v>
          </cell>
          <cell r="FX227">
            <v>0</v>
          </cell>
          <cell r="FY227">
            <v>0</v>
          </cell>
          <cell r="FZ227">
            <v>0</v>
          </cell>
          <cell r="GA227">
            <v>0</v>
          </cell>
          <cell r="GB227">
            <v>0</v>
          </cell>
          <cell r="GC227">
            <v>0</v>
          </cell>
          <cell r="GD227">
            <v>0</v>
          </cell>
          <cell r="GE227">
            <v>44783</v>
          </cell>
          <cell r="GF227">
            <v>0</v>
          </cell>
          <cell r="GG227">
            <v>0</v>
          </cell>
          <cell r="GH227">
            <v>0</v>
          </cell>
          <cell r="GI227">
            <v>0</v>
          </cell>
          <cell r="GJ227">
            <v>0</v>
          </cell>
          <cell r="GK227">
            <v>2769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W227">
            <v>285</v>
          </cell>
          <cell r="GX227">
            <v>0</v>
          </cell>
          <cell r="HA227">
            <v>0</v>
          </cell>
          <cell r="HB227">
            <v>0</v>
          </cell>
          <cell r="HC227">
            <v>0</v>
          </cell>
          <cell r="HD227">
            <v>0</v>
          </cell>
          <cell r="HE227">
            <v>0</v>
          </cell>
          <cell r="HF227">
            <v>0</v>
          </cell>
          <cell r="HG227">
            <v>0</v>
          </cell>
          <cell r="HH227">
            <v>0</v>
          </cell>
          <cell r="HI227">
            <v>0</v>
          </cell>
          <cell r="HJ227">
            <v>0</v>
          </cell>
          <cell r="HK227">
            <v>0</v>
          </cell>
          <cell r="HL227">
            <v>0</v>
          </cell>
          <cell r="HM227">
            <v>0</v>
          </cell>
          <cell r="HN227">
            <v>0</v>
          </cell>
          <cell r="HO227">
            <v>0</v>
          </cell>
          <cell r="HQ227">
            <v>0</v>
          </cell>
          <cell r="HY227">
            <v>47676</v>
          </cell>
          <cell r="HZ227">
            <v>0</v>
          </cell>
          <cell r="IA227">
            <v>0</v>
          </cell>
          <cell r="IT227">
            <v>34807</v>
          </cell>
          <cell r="IU227">
            <v>0</v>
          </cell>
          <cell r="IW227">
            <v>34807</v>
          </cell>
          <cell r="IY227">
            <v>0</v>
          </cell>
          <cell r="IZ227">
            <v>0</v>
          </cell>
          <cell r="JE227">
            <v>0</v>
          </cell>
          <cell r="JF227">
            <v>0</v>
          </cell>
          <cell r="JG227">
            <v>0</v>
          </cell>
          <cell r="JH227">
            <v>0</v>
          </cell>
        </row>
        <row r="228">
          <cell r="AT228">
            <v>6879528</v>
          </cell>
          <cell r="BI228">
            <v>913988</v>
          </cell>
          <cell r="BR228">
            <v>313681</v>
          </cell>
          <cell r="FC228">
            <v>16</v>
          </cell>
          <cell r="FD228">
            <v>118415</v>
          </cell>
          <cell r="FE228">
            <v>11.04</v>
          </cell>
          <cell r="FF228">
            <v>19</v>
          </cell>
          <cell r="FG228">
            <v>7.8</v>
          </cell>
          <cell r="FJ228">
            <v>375432</v>
          </cell>
          <cell r="FL228">
            <v>1854</v>
          </cell>
          <cell r="FM228">
            <v>68</v>
          </cell>
          <cell r="FN228">
            <v>34</v>
          </cell>
          <cell r="FO228">
            <v>72</v>
          </cell>
          <cell r="FP228">
            <v>32</v>
          </cell>
          <cell r="FQ228">
            <v>117000</v>
          </cell>
          <cell r="FS228">
            <v>16155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0</v>
          </cell>
          <cell r="GA228">
            <v>4188</v>
          </cell>
          <cell r="GB228">
            <v>0</v>
          </cell>
          <cell r="GC228">
            <v>0</v>
          </cell>
          <cell r="GD228">
            <v>0</v>
          </cell>
          <cell r="GE228">
            <v>0</v>
          </cell>
          <cell r="GF228">
            <v>8934</v>
          </cell>
          <cell r="GG228">
            <v>0</v>
          </cell>
          <cell r="GH228">
            <v>0</v>
          </cell>
          <cell r="GI228">
            <v>0</v>
          </cell>
          <cell r="GJ228">
            <v>0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1583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W228">
            <v>0</v>
          </cell>
          <cell r="GX228">
            <v>0</v>
          </cell>
          <cell r="HA228">
            <v>0</v>
          </cell>
          <cell r="HB228">
            <v>0</v>
          </cell>
          <cell r="HC228">
            <v>0</v>
          </cell>
          <cell r="HD228">
            <v>0</v>
          </cell>
          <cell r="HE228">
            <v>1450</v>
          </cell>
          <cell r="HF228">
            <v>0</v>
          </cell>
          <cell r="HG228">
            <v>0</v>
          </cell>
          <cell r="HH228">
            <v>0</v>
          </cell>
          <cell r="HI228">
            <v>0</v>
          </cell>
          <cell r="HJ228">
            <v>0</v>
          </cell>
          <cell r="HK228">
            <v>0</v>
          </cell>
          <cell r="HL228">
            <v>0</v>
          </cell>
          <cell r="HM228">
            <v>0</v>
          </cell>
          <cell r="HN228">
            <v>0</v>
          </cell>
          <cell r="HO228">
            <v>0</v>
          </cell>
          <cell r="HQ228">
            <v>0</v>
          </cell>
          <cell r="HY228">
            <v>15876</v>
          </cell>
          <cell r="HZ228">
            <v>0</v>
          </cell>
          <cell r="IA228">
            <v>1130</v>
          </cell>
          <cell r="IT228">
            <v>12584</v>
          </cell>
          <cell r="IU228">
            <v>0</v>
          </cell>
          <cell r="IW228">
            <v>12584</v>
          </cell>
          <cell r="IY228">
            <v>0</v>
          </cell>
          <cell r="IZ228">
            <v>0</v>
          </cell>
          <cell r="JE228">
            <v>0</v>
          </cell>
          <cell r="JF228">
            <v>0</v>
          </cell>
          <cell r="JG228">
            <v>0</v>
          </cell>
          <cell r="JH228">
            <v>0</v>
          </cell>
        </row>
        <row r="229">
          <cell r="AT229">
            <v>15709044</v>
          </cell>
          <cell r="BI229">
            <v>4438047</v>
          </cell>
          <cell r="BR229">
            <v>1389167</v>
          </cell>
          <cell r="FC229">
            <v>0</v>
          </cell>
          <cell r="FD229">
            <v>367568</v>
          </cell>
          <cell r="FE229">
            <v>45</v>
          </cell>
          <cell r="FF229">
            <v>41</v>
          </cell>
          <cell r="FG229">
            <v>35</v>
          </cell>
          <cell r="FJ229">
            <v>956000</v>
          </cell>
          <cell r="FL229">
            <v>2190</v>
          </cell>
          <cell r="FM229">
            <v>72</v>
          </cell>
          <cell r="FN229">
            <v>36</v>
          </cell>
          <cell r="FO229">
            <v>88</v>
          </cell>
          <cell r="FP229">
            <v>34</v>
          </cell>
          <cell r="FQ229">
            <v>641000</v>
          </cell>
          <cell r="FS229">
            <v>0</v>
          </cell>
          <cell r="FU229">
            <v>0</v>
          </cell>
          <cell r="FV229">
            <v>0</v>
          </cell>
          <cell r="FW229">
            <v>0</v>
          </cell>
          <cell r="FX229">
            <v>0</v>
          </cell>
          <cell r="FY229">
            <v>0</v>
          </cell>
          <cell r="FZ229">
            <v>0</v>
          </cell>
          <cell r="GA229">
            <v>2962</v>
          </cell>
          <cell r="GB229">
            <v>0</v>
          </cell>
          <cell r="GC229">
            <v>0</v>
          </cell>
          <cell r="GD229">
            <v>0</v>
          </cell>
          <cell r="GE229">
            <v>0</v>
          </cell>
          <cell r="GF229">
            <v>0</v>
          </cell>
          <cell r="GG229">
            <v>52217</v>
          </cell>
          <cell r="GH229">
            <v>0</v>
          </cell>
          <cell r="GI229">
            <v>0</v>
          </cell>
          <cell r="GJ229">
            <v>0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W229">
            <v>0</v>
          </cell>
          <cell r="GX229">
            <v>0</v>
          </cell>
          <cell r="HA229">
            <v>0</v>
          </cell>
          <cell r="HB229">
            <v>0</v>
          </cell>
          <cell r="HC229">
            <v>0</v>
          </cell>
          <cell r="HD229">
            <v>0</v>
          </cell>
          <cell r="HE229">
            <v>0</v>
          </cell>
          <cell r="HF229">
            <v>0</v>
          </cell>
          <cell r="HG229">
            <v>0</v>
          </cell>
          <cell r="HH229">
            <v>0</v>
          </cell>
          <cell r="HI229">
            <v>0</v>
          </cell>
          <cell r="HJ229">
            <v>0</v>
          </cell>
          <cell r="HK229">
            <v>0</v>
          </cell>
          <cell r="HL229">
            <v>0</v>
          </cell>
          <cell r="HM229">
            <v>0</v>
          </cell>
          <cell r="HN229">
            <v>0</v>
          </cell>
          <cell r="HO229">
            <v>0</v>
          </cell>
          <cell r="HQ229">
            <v>0</v>
          </cell>
          <cell r="HY229">
            <v>55179</v>
          </cell>
          <cell r="HZ229">
            <v>0</v>
          </cell>
          <cell r="IA229">
            <v>0</v>
          </cell>
          <cell r="IT229">
            <v>38389</v>
          </cell>
          <cell r="IU229">
            <v>0</v>
          </cell>
          <cell r="IW229">
            <v>38389</v>
          </cell>
          <cell r="IY229">
            <v>0</v>
          </cell>
          <cell r="IZ229">
            <v>0</v>
          </cell>
          <cell r="JE229">
            <v>0</v>
          </cell>
          <cell r="JF229">
            <v>0</v>
          </cell>
          <cell r="JG229">
            <v>0</v>
          </cell>
          <cell r="JH229">
            <v>0</v>
          </cell>
        </row>
        <row r="230">
          <cell r="IA230">
            <v>0</v>
          </cell>
        </row>
        <row r="231">
          <cell r="AT231">
            <v>21203063</v>
          </cell>
          <cell r="BI231">
            <v>5863493</v>
          </cell>
          <cell r="BR231">
            <v>2499872</v>
          </cell>
          <cell r="FC231">
            <v>51</v>
          </cell>
          <cell r="FD231">
            <v>909815</v>
          </cell>
          <cell r="FE231">
            <v>116.163</v>
          </cell>
          <cell r="FF231">
            <v>30</v>
          </cell>
          <cell r="FG231">
            <v>54.606999999999999</v>
          </cell>
          <cell r="FJ231">
            <v>0</v>
          </cell>
          <cell r="FL231">
            <v>0</v>
          </cell>
          <cell r="FM231">
            <v>78</v>
          </cell>
          <cell r="FN231">
            <v>40</v>
          </cell>
          <cell r="FO231">
            <v>82</v>
          </cell>
          <cell r="FP231">
            <v>35</v>
          </cell>
          <cell r="FQ231">
            <v>2757000</v>
          </cell>
          <cell r="FS231">
            <v>0</v>
          </cell>
          <cell r="FU231">
            <v>104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0</v>
          </cell>
          <cell r="GA231">
            <v>644</v>
          </cell>
          <cell r="GB231">
            <v>0</v>
          </cell>
          <cell r="GC231">
            <v>0</v>
          </cell>
          <cell r="GD231">
            <v>0</v>
          </cell>
          <cell r="GE231">
            <v>0</v>
          </cell>
          <cell r="GF231">
            <v>0</v>
          </cell>
          <cell r="GG231">
            <v>0</v>
          </cell>
          <cell r="GH231">
            <v>0</v>
          </cell>
          <cell r="GI231">
            <v>0</v>
          </cell>
          <cell r="GJ231">
            <v>0</v>
          </cell>
          <cell r="GK231">
            <v>0</v>
          </cell>
          <cell r="GL231">
            <v>0</v>
          </cell>
          <cell r="GM231">
            <v>0</v>
          </cell>
          <cell r="GN231">
            <v>0</v>
          </cell>
          <cell r="GO231">
            <v>31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W231">
            <v>0</v>
          </cell>
          <cell r="GX231">
            <v>0</v>
          </cell>
          <cell r="HA231">
            <v>0</v>
          </cell>
          <cell r="HB231">
            <v>0</v>
          </cell>
          <cell r="HC231">
            <v>0</v>
          </cell>
          <cell r="HD231">
            <v>0</v>
          </cell>
          <cell r="HE231">
            <v>0</v>
          </cell>
          <cell r="HF231">
            <v>0</v>
          </cell>
          <cell r="HG231">
            <v>1670</v>
          </cell>
          <cell r="HH231">
            <v>0</v>
          </cell>
          <cell r="HI231">
            <v>0</v>
          </cell>
          <cell r="HJ231">
            <v>0</v>
          </cell>
          <cell r="HK231">
            <v>0</v>
          </cell>
          <cell r="HL231">
            <v>0</v>
          </cell>
          <cell r="HM231">
            <v>0</v>
          </cell>
          <cell r="HN231">
            <v>0</v>
          </cell>
          <cell r="HO231">
            <v>0</v>
          </cell>
          <cell r="HQ231">
            <v>66683</v>
          </cell>
          <cell r="HY231">
            <v>64639</v>
          </cell>
          <cell r="HZ231">
            <v>0</v>
          </cell>
          <cell r="IA231">
            <v>5179</v>
          </cell>
          <cell r="IT231">
            <v>41641</v>
          </cell>
          <cell r="IU231">
            <v>0</v>
          </cell>
          <cell r="IW231">
            <v>41641</v>
          </cell>
          <cell r="IY231">
            <v>0</v>
          </cell>
          <cell r="IZ231">
            <v>0</v>
          </cell>
          <cell r="JE231">
            <v>0</v>
          </cell>
          <cell r="JF231">
            <v>0</v>
          </cell>
          <cell r="JG231">
            <v>0</v>
          </cell>
          <cell r="JH231">
            <v>0</v>
          </cell>
        </row>
      </sheetData>
      <sheetData sheetId="1">
        <row r="3">
          <cell r="E3">
            <v>2503387</v>
          </cell>
        </row>
        <row r="4">
          <cell r="E4">
            <v>17214</v>
          </cell>
        </row>
        <row r="5">
          <cell r="E5">
            <v>14304</v>
          </cell>
        </row>
        <row r="6">
          <cell r="E6">
            <v>91520</v>
          </cell>
        </row>
        <row r="7">
          <cell r="E7">
            <v>4453</v>
          </cell>
        </row>
        <row r="8">
          <cell r="E8">
            <v>12991</v>
          </cell>
        </row>
        <row r="9">
          <cell r="E9">
            <v>27704</v>
          </cell>
        </row>
        <row r="10">
          <cell r="E10">
            <v>32296</v>
          </cell>
        </row>
        <row r="11">
          <cell r="E11">
            <v>9946</v>
          </cell>
        </row>
        <row r="12">
          <cell r="E12">
            <v>88881</v>
          </cell>
        </row>
        <row r="13">
          <cell r="E13">
            <v>86318</v>
          </cell>
        </row>
        <row r="14">
          <cell r="E14">
            <v>39334</v>
          </cell>
        </row>
        <row r="15">
          <cell r="E15">
            <v>126985</v>
          </cell>
        </row>
        <row r="16">
          <cell r="E16">
            <v>32001</v>
          </cell>
        </row>
        <row r="17">
          <cell r="E17">
            <v>16951</v>
          </cell>
        </row>
        <row r="20">
          <cell r="E20">
            <v>15489</v>
          </cell>
        </row>
        <row r="21">
          <cell r="E21">
            <v>30471</v>
          </cell>
        </row>
        <row r="22">
          <cell r="E22">
            <v>40935</v>
          </cell>
        </row>
        <row r="23">
          <cell r="E23">
            <v>267581.33</v>
          </cell>
        </row>
        <row r="25">
          <cell r="E25">
            <v>9484</v>
          </cell>
        </row>
        <row r="26">
          <cell r="E26">
            <v>23252.3</v>
          </cell>
        </row>
        <row r="27">
          <cell r="E27">
            <v>9111</v>
          </cell>
        </row>
        <row r="28">
          <cell r="E28">
            <v>57590</v>
          </cell>
        </row>
        <row r="29">
          <cell r="E29">
            <v>10140</v>
          </cell>
        </row>
        <row r="31">
          <cell r="E31">
            <v>16595</v>
          </cell>
        </row>
        <row r="32">
          <cell r="E32">
            <v>3379</v>
          </cell>
        </row>
        <row r="33">
          <cell r="E33">
            <v>17507.7</v>
          </cell>
        </row>
        <row r="34">
          <cell r="E34">
            <v>11346</v>
          </cell>
        </row>
        <row r="36">
          <cell r="E36">
            <v>623662</v>
          </cell>
        </row>
        <row r="37">
          <cell r="E37">
            <v>1005608</v>
          </cell>
        </row>
        <row r="38">
          <cell r="E38">
            <v>94272</v>
          </cell>
        </row>
        <row r="39">
          <cell r="E39">
            <v>25967</v>
          </cell>
        </row>
        <row r="40">
          <cell r="E40">
            <v>25098</v>
          </cell>
        </row>
        <row r="42">
          <cell r="E42">
            <v>2103578</v>
          </cell>
        </row>
        <row r="43">
          <cell r="E43">
            <v>87140</v>
          </cell>
        </row>
        <row r="44">
          <cell r="E44">
            <v>65650</v>
          </cell>
        </row>
        <row r="45">
          <cell r="E45">
            <v>284135.32861999999</v>
          </cell>
        </row>
        <row r="46">
          <cell r="E46">
            <v>14242</v>
          </cell>
        </row>
        <row r="47">
          <cell r="E47">
            <v>25604</v>
          </cell>
        </row>
        <row r="49">
          <cell r="E49">
            <v>44642</v>
          </cell>
        </row>
        <row r="50">
          <cell r="E50">
            <v>44674</v>
          </cell>
        </row>
        <row r="51">
          <cell r="E51">
            <v>78228</v>
          </cell>
        </row>
        <row r="53">
          <cell r="E53">
            <v>9010</v>
          </cell>
        </row>
        <row r="54">
          <cell r="E54">
            <v>469148</v>
          </cell>
        </row>
        <row r="55">
          <cell r="E55">
            <v>116766</v>
          </cell>
        </row>
        <row r="56">
          <cell r="E56">
            <v>45868</v>
          </cell>
        </row>
        <row r="58">
          <cell r="E58">
            <v>9214</v>
          </cell>
        </row>
        <row r="59">
          <cell r="E59">
            <v>203634</v>
          </cell>
        </row>
        <row r="60">
          <cell r="E60">
            <v>131827</v>
          </cell>
        </row>
        <row r="61">
          <cell r="E61">
            <v>5457</v>
          </cell>
        </row>
        <row r="62">
          <cell r="E62">
            <v>27356</v>
          </cell>
        </row>
        <row r="63">
          <cell r="E63">
            <v>167282</v>
          </cell>
        </row>
        <row r="64">
          <cell r="E64">
            <v>105681.7</v>
          </cell>
        </row>
        <row r="65">
          <cell r="E65">
            <v>22600</v>
          </cell>
        </row>
        <row r="67">
          <cell r="E67">
            <v>242875</v>
          </cell>
        </row>
        <row r="68">
          <cell r="E68">
            <v>13435</v>
          </cell>
        </row>
        <row r="69">
          <cell r="E69">
            <v>18648</v>
          </cell>
        </row>
        <row r="70">
          <cell r="E70">
            <v>159747</v>
          </cell>
        </row>
        <row r="71">
          <cell r="E71">
            <v>74215</v>
          </cell>
        </row>
        <row r="72">
          <cell r="E72">
            <v>65726</v>
          </cell>
        </row>
        <row r="73">
          <cell r="E73">
            <v>27864</v>
          </cell>
        </row>
        <row r="74">
          <cell r="E74">
            <v>10477</v>
          </cell>
        </row>
        <row r="75">
          <cell r="E75">
            <v>145000</v>
          </cell>
        </row>
        <row r="76">
          <cell r="E76">
            <v>9828</v>
          </cell>
        </row>
        <row r="77">
          <cell r="E77">
            <v>32092.3</v>
          </cell>
        </row>
        <row r="78">
          <cell r="E78">
            <v>18030</v>
          </cell>
        </row>
        <row r="80">
          <cell r="E80">
            <v>68627</v>
          </cell>
        </row>
        <row r="81">
          <cell r="E81">
            <v>8583</v>
          </cell>
        </row>
        <row r="82">
          <cell r="E82">
            <v>42052</v>
          </cell>
        </row>
        <row r="83">
          <cell r="E83">
            <v>46614</v>
          </cell>
        </row>
        <row r="84">
          <cell r="E84">
            <v>88931</v>
          </cell>
        </row>
        <row r="85">
          <cell r="E85">
            <v>47507</v>
          </cell>
        </row>
        <row r="86">
          <cell r="E86">
            <v>19334</v>
          </cell>
        </row>
        <row r="87">
          <cell r="E87">
            <v>300669</v>
          </cell>
        </row>
        <row r="88">
          <cell r="E88">
            <v>54704</v>
          </cell>
        </row>
        <row r="89">
          <cell r="E89">
            <v>4983978</v>
          </cell>
        </row>
        <row r="93">
          <cell r="E93">
            <v>14454.9</v>
          </cell>
        </row>
        <row r="94">
          <cell r="E94">
            <v>46313</v>
          </cell>
        </row>
        <row r="96">
          <cell r="E96">
            <v>31688.9</v>
          </cell>
        </row>
        <row r="97">
          <cell r="E97">
            <v>15067</v>
          </cell>
        </row>
        <row r="98">
          <cell r="E98">
            <v>23732</v>
          </cell>
        </row>
        <row r="100">
          <cell r="E100">
            <v>14552</v>
          </cell>
        </row>
        <row r="101">
          <cell r="E101">
            <v>42422</v>
          </cell>
        </row>
        <row r="102">
          <cell r="E102">
            <v>23785</v>
          </cell>
        </row>
        <row r="104">
          <cell r="E104">
            <v>90906</v>
          </cell>
        </row>
        <row r="105">
          <cell r="E105">
            <v>32964</v>
          </cell>
        </row>
        <row r="106">
          <cell r="E106">
            <v>9694</v>
          </cell>
        </row>
        <row r="110">
          <cell r="E110">
            <v>41509</v>
          </cell>
        </row>
        <row r="111">
          <cell r="E111">
            <v>114255</v>
          </cell>
        </row>
        <row r="112">
          <cell r="E112">
            <v>15724</v>
          </cell>
        </row>
        <row r="113">
          <cell r="E113">
            <v>34138</v>
          </cell>
        </row>
        <row r="114">
          <cell r="E114">
            <v>31163</v>
          </cell>
        </row>
        <row r="115">
          <cell r="E115">
            <v>12320</v>
          </cell>
        </row>
        <row r="116">
          <cell r="E116">
            <v>26863</v>
          </cell>
        </row>
        <row r="117">
          <cell r="E117">
            <v>80166</v>
          </cell>
        </row>
        <row r="118">
          <cell r="E118">
            <v>30449</v>
          </cell>
        </row>
        <row r="120">
          <cell r="E120">
            <v>122086.111</v>
          </cell>
        </row>
        <row r="122">
          <cell r="E122">
            <v>12394</v>
          </cell>
        </row>
        <row r="123">
          <cell r="E123">
            <v>67174</v>
          </cell>
        </row>
        <row r="124">
          <cell r="E124">
            <v>13934</v>
          </cell>
        </row>
        <row r="125">
          <cell r="E125">
            <v>206781</v>
          </cell>
        </row>
        <row r="126">
          <cell r="E126">
            <v>45680</v>
          </cell>
        </row>
        <row r="127">
          <cell r="E127">
            <v>9378.9699999999993</v>
          </cell>
        </row>
        <row r="128">
          <cell r="E128">
            <v>19684</v>
          </cell>
        </row>
        <row r="129">
          <cell r="E129">
            <v>47426</v>
          </cell>
        </row>
        <row r="130">
          <cell r="E130">
            <v>51805</v>
          </cell>
        </row>
        <row r="131">
          <cell r="E131">
            <v>15558</v>
          </cell>
        </row>
        <row r="132">
          <cell r="E132">
            <v>240748</v>
          </cell>
        </row>
        <row r="133">
          <cell r="E133">
            <v>23107</v>
          </cell>
        </row>
        <row r="134">
          <cell r="E134">
            <v>26087.040000000001</v>
          </cell>
        </row>
        <row r="135">
          <cell r="E135">
            <v>113883</v>
          </cell>
        </row>
        <row r="136">
          <cell r="E136">
            <v>28320</v>
          </cell>
        </row>
        <row r="137">
          <cell r="E137">
            <v>10078</v>
          </cell>
        </row>
        <row r="138">
          <cell r="E138">
            <v>13876</v>
          </cell>
        </row>
        <row r="139">
          <cell r="E139">
            <v>8503.9</v>
          </cell>
        </row>
        <row r="140">
          <cell r="E140">
            <v>21077</v>
          </cell>
        </row>
        <row r="145">
          <cell r="E145">
            <v>76412</v>
          </cell>
        </row>
        <row r="146">
          <cell r="E146">
            <v>65764.899999999994</v>
          </cell>
        </row>
        <row r="147">
          <cell r="E147">
            <v>117852</v>
          </cell>
        </row>
        <row r="148">
          <cell r="E148">
            <v>3650</v>
          </cell>
        </row>
        <row r="150">
          <cell r="E150">
            <v>57766</v>
          </cell>
        </row>
        <row r="151">
          <cell r="E151">
            <v>18953</v>
          </cell>
        </row>
        <row r="152">
          <cell r="E152">
            <v>6622</v>
          </cell>
        </row>
        <row r="153">
          <cell r="E153">
            <v>26561</v>
          </cell>
        </row>
        <row r="154">
          <cell r="E154">
            <v>36612</v>
          </cell>
        </row>
        <row r="155">
          <cell r="E155">
            <v>32829</v>
          </cell>
        </row>
        <row r="156">
          <cell r="E156">
            <v>14317</v>
          </cell>
        </row>
        <row r="157">
          <cell r="E157">
            <v>162479</v>
          </cell>
        </row>
        <row r="158">
          <cell r="E158">
            <v>53491.22</v>
          </cell>
        </row>
        <row r="159">
          <cell r="E159">
            <v>8830</v>
          </cell>
        </row>
        <row r="160">
          <cell r="E160">
            <v>18388</v>
          </cell>
        </row>
        <row r="161">
          <cell r="E161">
            <v>403113.6</v>
          </cell>
        </row>
        <row r="162">
          <cell r="E162">
            <v>29878</v>
          </cell>
        </row>
        <row r="163">
          <cell r="E163">
            <v>79956</v>
          </cell>
        </row>
        <row r="164">
          <cell r="E164">
            <v>18242</v>
          </cell>
        </row>
        <row r="166">
          <cell r="E166">
            <v>144383</v>
          </cell>
        </row>
        <row r="167">
          <cell r="E167">
            <v>78583</v>
          </cell>
        </row>
        <row r="169">
          <cell r="E169">
            <v>28841</v>
          </cell>
        </row>
        <row r="170">
          <cell r="E170">
            <v>41112</v>
          </cell>
        </row>
        <row r="171">
          <cell r="E171">
            <v>5651</v>
          </cell>
        </row>
        <row r="172">
          <cell r="E172">
            <v>46758</v>
          </cell>
        </row>
        <row r="173">
          <cell r="E173">
            <v>67372</v>
          </cell>
        </row>
        <row r="174">
          <cell r="E174">
            <v>14825</v>
          </cell>
        </row>
        <row r="175">
          <cell r="E175">
            <v>21866</v>
          </cell>
        </row>
        <row r="176">
          <cell r="E176">
            <v>145338</v>
          </cell>
        </row>
        <row r="177">
          <cell r="E177">
            <v>60968</v>
          </cell>
        </row>
        <row r="179">
          <cell r="E179">
            <v>14950</v>
          </cell>
        </row>
        <row r="180">
          <cell r="E180">
            <v>185586.913</v>
          </cell>
        </row>
        <row r="181">
          <cell r="E181">
            <v>30186</v>
          </cell>
        </row>
        <row r="182">
          <cell r="E182">
            <v>79694</v>
          </cell>
        </row>
        <row r="183">
          <cell r="E183">
            <v>326254.27668000001</v>
          </cell>
        </row>
        <row r="184">
          <cell r="E184">
            <v>7475</v>
          </cell>
        </row>
        <row r="185">
          <cell r="E185">
            <v>57072</v>
          </cell>
        </row>
        <row r="187">
          <cell r="E187">
            <v>197806</v>
          </cell>
        </row>
        <row r="188">
          <cell r="E188">
            <v>2520</v>
          </cell>
        </row>
        <row r="189">
          <cell r="E189">
            <v>27835</v>
          </cell>
        </row>
        <row r="191">
          <cell r="E191">
            <v>12613.35</v>
          </cell>
        </row>
        <row r="193">
          <cell r="E193">
            <v>4908</v>
          </cell>
        </row>
        <row r="194">
          <cell r="E194">
            <v>928762</v>
          </cell>
        </row>
        <row r="196">
          <cell r="E196">
            <v>7252</v>
          </cell>
        </row>
        <row r="199">
          <cell r="E199">
            <v>18425</v>
          </cell>
        </row>
        <row r="201">
          <cell r="E201">
            <v>24417</v>
          </cell>
        </row>
        <row r="202">
          <cell r="E202">
            <v>10954</v>
          </cell>
        </row>
        <row r="205">
          <cell r="E205">
            <v>33744</v>
          </cell>
        </row>
        <row r="206">
          <cell r="E206">
            <v>12519</v>
          </cell>
        </row>
        <row r="207">
          <cell r="E207">
            <v>20162</v>
          </cell>
        </row>
        <row r="208">
          <cell r="E208">
            <v>104219</v>
          </cell>
        </row>
        <row r="209">
          <cell r="E209">
            <v>200745</v>
          </cell>
        </row>
        <row r="211">
          <cell r="E211">
            <v>575382</v>
          </cell>
        </row>
        <row r="212">
          <cell r="E212">
            <v>4006</v>
          </cell>
        </row>
        <row r="213">
          <cell r="E213">
            <v>14894</v>
          </cell>
        </row>
        <row r="214">
          <cell r="E214">
            <v>396020</v>
          </cell>
        </row>
        <row r="215">
          <cell r="E215">
            <v>285460</v>
          </cell>
        </row>
        <row r="216">
          <cell r="E216">
            <v>41066</v>
          </cell>
        </row>
        <row r="217">
          <cell r="E217">
            <v>34777.5</v>
          </cell>
        </row>
        <row r="218">
          <cell r="E218">
            <v>4659</v>
          </cell>
        </row>
        <row r="219">
          <cell r="E219">
            <v>54530.436240000003</v>
          </cell>
        </row>
        <row r="220">
          <cell r="E220">
            <v>51735</v>
          </cell>
        </row>
        <row r="221">
          <cell r="E221">
            <v>14448</v>
          </cell>
        </row>
        <row r="222">
          <cell r="E222">
            <v>40489</v>
          </cell>
        </row>
        <row r="223">
          <cell r="E223">
            <v>13303</v>
          </cell>
        </row>
        <row r="224">
          <cell r="E224">
            <v>15159</v>
          </cell>
        </row>
        <row r="225">
          <cell r="E225">
            <v>9497</v>
          </cell>
        </row>
        <row r="226">
          <cell r="E226">
            <v>7425</v>
          </cell>
        </row>
        <row r="227">
          <cell r="E227">
            <v>47676</v>
          </cell>
        </row>
        <row r="228">
          <cell r="E228">
            <v>15876</v>
          </cell>
        </row>
        <row r="229">
          <cell r="E229">
            <v>55179</v>
          </cell>
        </row>
        <row r="231">
          <cell r="E231">
            <v>64639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0A9CC-957C-416D-B331-8E5EF8A79740}">
  <dimension ref="A1:BR192"/>
  <sheetViews>
    <sheetView tabSelected="1" topLeftCell="B174" workbookViewId="0">
      <selection activeCell="K6" sqref="K6"/>
    </sheetView>
  </sheetViews>
  <sheetFormatPr defaultRowHeight="14.5" x14ac:dyDescent="0.35"/>
  <cols>
    <col min="1" max="1" width="36.81640625" customWidth="1"/>
    <col min="3" max="3" width="9.81640625" customWidth="1"/>
    <col min="4" max="4" width="12.81640625" customWidth="1"/>
    <col min="5" max="5" width="9.90625" bestFit="1" customWidth="1"/>
    <col min="6" max="9" width="9.81640625" customWidth="1"/>
    <col min="32" max="32" width="10.7265625" customWidth="1"/>
    <col min="35" max="35" width="10.1796875" bestFit="1" customWidth="1"/>
    <col min="57" max="57" width="10" customWidth="1"/>
    <col min="58" max="58" width="9.81640625" customWidth="1"/>
    <col min="59" max="59" width="13.26953125" customWidth="1"/>
    <col min="60" max="60" width="12" customWidth="1"/>
    <col min="62" max="62" width="10.54296875" customWidth="1"/>
    <col min="63" max="63" width="10.26953125" customWidth="1"/>
    <col min="64" max="64" width="11" customWidth="1"/>
    <col min="65" max="66" width="10.7265625" customWidth="1"/>
    <col min="67" max="67" width="10.54296875" customWidth="1"/>
    <col min="68" max="68" width="12.7265625" customWidth="1"/>
    <col min="69" max="69" width="11.26953125" customWidth="1"/>
    <col min="70" max="70" width="11.1796875" customWidth="1"/>
  </cols>
  <sheetData>
    <row r="1" spans="1:70" x14ac:dyDescent="0.35">
      <c r="B1" s="14" t="s">
        <v>0</v>
      </c>
      <c r="C1" s="16" t="s">
        <v>1</v>
      </c>
      <c r="D1" s="18" t="s">
        <v>2</v>
      </c>
      <c r="E1" s="19"/>
      <c r="F1" s="19"/>
      <c r="G1" s="19"/>
      <c r="H1" s="19"/>
      <c r="I1" s="19"/>
      <c r="J1" s="18" t="s">
        <v>3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  <c r="W1" s="18" t="s">
        <v>4</v>
      </c>
      <c r="X1" s="20"/>
      <c r="Y1" s="20"/>
      <c r="Z1" s="20"/>
      <c r="AA1" s="20"/>
      <c r="AB1" s="20"/>
      <c r="AC1" s="20"/>
      <c r="AD1" s="20"/>
      <c r="AE1" s="21"/>
      <c r="AF1" s="16" t="s">
        <v>5</v>
      </c>
      <c r="AG1" s="28" t="s">
        <v>6</v>
      </c>
      <c r="AH1" s="28" t="s">
        <v>7</v>
      </c>
      <c r="AI1" s="18" t="s">
        <v>8</v>
      </c>
      <c r="AJ1" s="20"/>
      <c r="AK1" s="21"/>
      <c r="AL1" s="18" t="s">
        <v>9</v>
      </c>
      <c r="AM1" s="21"/>
      <c r="AN1" s="18" t="s">
        <v>10</v>
      </c>
      <c r="AO1" s="20"/>
      <c r="AP1" s="20"/>
      <c r="AQ1" s="21"/>
      <c r="AR1" s="28" t="s">
        <v>11</v>
      </c>
      <c r="AS1" s="28" t="s">
        <v>12</v>
      </c>
      <c r="AT1" s="28" t="s">
        <v>13</v>
      </c>
      <c r="AU1" s="18" t="s">
        <v>14</v>
      </c>
      <c r="AV1" s="21"/>
      <c r="AW1" s="18" t="s">
        <v>15</v>
      </c>
      <c r="AX1" s="21"/>
      <c r="AY1" s="26" t="s">
        <v>16</v>
      </c>
      <c r="AZ1" s="27"/>
      <c r="BA1" s="18" t="s">
        <v>17</v>
      </c>
      <c r="BB1" s="20"/>
      <c r="BC1" s="20"/>
      <c r="BD1" s="21"/>
      <c r="BE1" s="22" t="s">
        <v>18</v>
      </c>
      <c r="BF1" s="22"/>
      <c r="BG1" s="22"/>
      <c r="BH1" s="22"/>
      <c r="BI1" s="22"/>
      <c r="BJ1" s="22"/>
      <c r="BK1" s="22"/>
      <c r="BL1" s="22"/>
      <c r="BM1" s="23" t="s">
        <v>19</v>
      </c>
      <c r="BN1" s="24"/>
      <c r="BO1" s="24"/>
      <c r="BP1" s="24"/>
      <c r="BQ1" s="24"/>
      <c r="BR1" s="25"/>
    </row>
    <row r="2" spans="1:70" ht="72.650000000000006" customHeight="1" x14ac:dyDescent="0.35">
      <c r="A2" s="1" t="s">
        <v>20</v>
      </c>
      <c r="B2" s="15"/>
      <c r="C2" s="17"/>
      <c r="D2" s="2" t="s">
        <v>21</v>
      </c>
      <c r="E2" s="3" t="s">
        <v>22</v>
      </c>
      <c r="F2" s="3" t="s">
        <v>259</v>
      </c>
      <c r="G2" s="3"/>
      <c r="H2" s="3"/>
      <c r="I2" s="3"/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  <c r="O2" s="3" t="s">
        <v>28</v>
      </c>
      <c r="P2" s="3" t="s">
        <v>29</v>
      </c>
      <c r="Q2" s="3" t="s">
        <v>30</v>
      </c>
      <c r="R2" s="3" t="s">
        <v>31</v>
      </c>
      <c r="S2" s="3" t="s">
        <v>32</v>
      </c>
      <c r="T2" s="3" t="s">
        <v>33</v>
      </c>
      <c r="U2" s="3" t="s">
        <v>34</v>
      </c>
      <c r="V2" s="3" t="s">
        <v>35</v>
      </c>
      <c r="W2" s="3" t="s">
        <v>36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33</v>
      </c>
      <c r="AE2" s="3" t="s">
        <v>37</v>
      </c>
      <c r="AF2" s="30"/>
      <c r="AG2" s="29"/>
      <c r="AH2" s="29"/>
      <c r="AI2" s="3" t="s">
        <v>38</v>
      </c>
      <c r="AJ2" s="3" t="s">
        <v>39</v>
      </c>
      <c r="AK2" s="2" t="s">
        <v>40</v>
      </c>
      <c r="AL2" s="3" t="s">
        <v>41</v>
      </c>
      <c r="AM2" s="3" t="s">
        <v>42</v>
      </c>
      <c r="AN2" s="3" t="s">
        <v>43</v>
      </c>
      <c r="AO2" s="3" t="s">
        <v>44</v>
      </c>
      <c r="AP2" s="3" t="s">
        <v>45</v>
      </c>
      <c r="AQ2" s="3" t="s">
        <v>46</v>
      </c>
      <c r="AR2" s="29"/>
      <c r="AS2" s="29"/>
      <c r="AT2" s="29"/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3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</row>
    <row r="3" spans="1:70" x14ac:dyDescent="0.35">
      <c r="A3" t="s">
        <v>71</v>
      </c>
      <c r="B3" s="4">
        <v>55976</v>
      </c>
      <c r="C3" s="5">
        <f>IF(AND(E3&gt;0,SUM(AI3)&gt;0),(E3)/(SUM(AI3)*1000),"")</f>
        <v>2.1143471283783786</v>
      </c>
      <c r="D3" s="4" t="str">
        <f>IF('[1]Stat-2017-2'!FS3&gt;0,'[1]Stat-2017-2'!FS3,"")</f>
        <v/>
      </c>
      <c r="E3" s="4">
        <f>IF('[1]Stat-2017-2'!HY3&gt;0,'[1]Stat-2017-2'!HY3,"")</f>
        <v>2503387</v>
      </c>
      <c r="F3" s="4">
        <f>AW3*1000</f>
        <v>2073000</v>
      </c>
      <c r="G3" s="12">
        <f t="shared" ref="G3:G66" si="0">(E3-F3)/E3</f>
        <v>0.17192188023665539</v>
      </c>
      <c r="H3" s="4"/>
      <c r="I3" s="4"/>
      <c r="J3" s="4">
        <f>IF(SUM('[1]Stat-2017-2'!FU3:FZ3)&gt;0,SUM('[1]Stat-2017-2'!FU3:FZ3),"")</f>
        <v>59105</v>
      </c>
      <c r="K3" s="4" t="str">
        <f>IF(SUM('[1]Stat-2017-2'!GA3:GB3)&gt;0,SUM('[1]Stat-2017-2'!GA3:GB3),"")</f>
        <v/>
      </c>
      <c r="L3" s="4">
        <f>IF(SUM('[1]Stat-2017-2'!GC3:GD3)&gt;0,SUM('[1]Stat-2017-2'!GC3:GD3),"")</f>
        <v>1791</v>
      </c>
      <c r="M3" s="4">
        <f>IF(SUM('[1]Stat-2017-2'!GE3:GF3)&gt;0,SUM('[1]Stat-2017-2'!GE3:GF3),"")</f>
        <v>89369</v>
      </c>
      <c r="N3" s="4">
        <f>IF(SUM('[1]Stat-2017-2'!GG3:GH3)&gt;0,SUM('[1]Stat-2017-2'!GG3:GH3),"")</f>
        <v>110121</v>
      </c>
      <c r="O3" s="4">
        <f>IF(SUM('[1]Stat-2017-2'!GI3:GJ3)&gt;0,SUM('[1]Stat-2017-2'!GI3:GJ3),"")</f>
        <v>14502</v>
      </c>
      <c r="P3" s="4" t="str">
        <f>IF(SUM('[1]Stat-2017-2'!GK3:GL3)&gt;0,SUM('[1]Stat-2017-2'!GK3:GL3),"")</f>
        <v/>
      </c>
      <c r="Q3" s="4">
        <f>IF(SUM('[1]Stat-2017-2'!GO3:GP3)&gt;0,SUM('[1]Stat-2017-2'!GO3:GP3),"")</f>
        <v>27652</v>
      </c>
      <c r="R3" s="4" t="str">
        <f>IF(SUM('[1]Stat-2017-2'!GQ3:GR3)&gt;0,SUM('[1]Stat-2017-2'!GQ3:GR3),"")</f>
        <v/>
      </c>
      <c r="S3" s="4" t="str">
        <f>IF(SUM('[1]Stat-2017-2'!GM3:GN3)&gt;0,SUM('[1]Stat-2017-2'!GM3:GN3),"")</f>
        <v/>
      </c>
      <c r="T3" s="4" t="str">
        <f>IF('[1]Stat-2017-2'!GS3&gt;0,'[1]Stat-2017-2'!GS3,"")</f>
        <v/>
      </c>
      <c r="U3" s="4">
        <f>IF('[1]Stat-2017-2'!GT3&gt;0,'[1]Stat-2017-2'!GT3,"")</f>
        <v>50087</v>
      </c>
      <c r="V3" s="4">
        <f>IF(('[1]Stat-2017-2'!GW33+'[1]Stat-2017-2'!GX3)&gt;0,('[1]Stat-2017-2'!GW3+'[1]Stat-2017-2'!GX3),"")</f>
        <v>614</v>
      </c>
      <c r="W3" s="4" t="str">
        <f>IF(SUM('[1]Stat-2017-2'!HA3:HB3)&gt;0,SUM('[1]Stat-2017-2'!HA3:HB3),"")</f>
        <v/>
      </c>
      <c r="X3" s="4" t="str">
        <f>IF(SUM('[1]Stat-2017-2'!HC3:HD3)&gt;0,SUM('[1]Stat-2017-2'!HC3:HD3),"")</f>
        <v/>
      </c>
      <c r="Y3" s="4" t="str">
        <f>IF(SUM('[1]Stat-2017-2'!HE3:HF3)&gt;0,SUM('[1]Stat-2017-2'!HE3:HF3),"")</f>
        <v/>
      </c>
      <c r="Z3" s="4">
        <f>IF(SUM('[1]Stat-2017-2'!HG3:HH3)&gt;0,SUM('[1]Stat-2017-2'!HG3:HH3),"")</f>
        <v>418160</v>
      </c>
      <c r="AA3" s="4">
        <f>IF(SUM('[1]Stat-2017-2'!HI3:HJ3)&gt;0,SUM('[1]Stat-2017-2'!HI3:HJ3),"")</f>
        <v>74556</v>
      </c>
      <c r="AB3" s="4" t="str">
        <f>IF(SUM('[1]Stat-2017-2'!HK3:HL3)&gt;0,SUM('[1]Stat-2017-2'!HK3:HL3),"")</f>
        <v/>
      </c>
      <c r="AC3" s="4" t="str">
        <f>IF(SUM('[1]Stat-2017-2'!HM3:HN3)&gt;0,SUM('[1]Stat-2017-2'!HM3:HN3),"")</f>
        <v/>
      </c>
      <c r="AD3" s="4">
        <f>IF('[1]Stat-2017-2'!HO3&gt;0,'[1]Stat-2017-2'!HO3,"")</f>
        <v>545543</v>
      </c>
      <c r="AE3" s="4" t="str">
        <f>IF('[1]Stat-2017-2'!HQ3&gt;0,'[1]Stat-2017-2'!HQ3,"")</f>
        <v/>
      </c>
      <c r="AF3" s="4">
        <f>IF('[1]Stat-2017-2'!IA2&gt;0,'[1]Stat-2017-2'!IA3,"")</f>
        <v>0</v>
      </c>
      <c r="AG3" s="4">
        <f>IF('[1]Stat-2017-2'!FC3&gt;0,'[1]Stat-2017-2'!FC3,"")</f>
        <v>212</v>
      </c>
      <c r="AH3" s="7">
        <f>IF(AND('[1]Stat-2017-2'!FC3&gt;0,'[1]Stat-2017-2'!HY3&gt;0),'[1]Stat-2017-2'!HY3/'[1]Stat-2017-2'!FC3,"")</f>
        <v>11808.42924528302</v>
      </c>
      <c r="AI3" s="4">
        <f>IF('[1]Stat-2017-2'!FE3&gt;0,'[1]Stat-2017-2'!FE3,"")</f>
        <v>1184</v>
      </c>
      <c r="AJ3" s="4">
        <f>IF('[1]Stat-2017-2'!FG3&gt;0,'[1]Stat-2017-2'!FG3,"")</f>
        <v>864</v>
      </c>
      <c r="AK3" s="8">
        <f>IF('[1]Stat-2017-2'!FF3&gt;0,'[1]Stat-2017-2'!FF3,"")</f>
        <v>21</v>
      </c>
      <c r="AL3" s="4">
        <f>IF('[1]Stat-2017-2'!FD3&gt;0,'[1]Stat-2017-2'!FD3*2.5*58.15/1000000,"")</f>
        <v>3217.5976679999999</v>
      </c>
      <c r="AM3" s="8">
        <f>IF(AND(AI3&gt;0,AL3&gt;0),AL3/AI3,"")</f>
        <v>2.7175655979729729</v>
      </c>
      <c r="AN3" s="9">
        <f>IF('[1]Stat-2017-2'!FM3&gt;0,'[1]Stat-2017-2'!FM3,"")</f>
        <v>69</v>
      </c>
      <c r="AO3" s="9">
        <f>IF('[1]Stat-2017-2'!FN3&gt;0,'[1]Stat-2017-2'!FN3,"")</f>
        <v>44</v>
      </c>
      <c r="AP3" s="9">
        <f>IF('[1]Stat-2017-2'!FO3&gt;0,'[1]Stat-2017-2'!FO3,"")</f>
        <v>75</v>
      </c>
      <c r="AQ3" s="9">
        <f>IF('[1]Stat-2017-2'!FP3&gt;0,'[1]Stat-2017-2'!FP3,"")</f>
        <v>44</v>
      </c>
      <c r="AR3" s="10">
        <f>IF(AND(E3&gt;0,'[1]Stat-2017-2'!FJ3&gt;0),E3*860/'[1]Stat-2017-2'!FJ3,"")</f>
        <v>35.784604062061092</v>
      </c>
      <c r="AS3" s="4">
        <f>IF('[1]Stat-2017-2'!FJ3&gt;0,'[1]Stat-2017-2'!FJ3/1000,"")</f>
        <v>60163.103000000003</v>
      </c>
      <c r="AT3" s="11">
        <f>IF(AND('[1]Stat-2017-2'!FQ3&gt;0,'[1]Stat-2017-2'!HY3&gt;0),'[1]Stat-2017-2'!FQ3/'[1]Stat-2017-2'!HY3,"")</f>
        <v>5.5652214379958034</v>
      </c>
      <c r="AU3" s="10">
        <f>IF(AND('[1]Stat-2017-2'!FL3&gt;0,E3&gt;0),'[1]Stat-2017-2'!FL3/(E3/1000),"")</f>
        <v>34.080228106960689</v>
      </c>
      <c r="AV3" s="10">
        <f>IF(AND('[1]Stat-2017-2'!FL3,AI3&gt;0,AJ3&gt;0),'[1]Stat-2017-2'!FL3/(AJ3+AI3),"")</f>
        <v>41.658203125</v>
      </c>
      <c r="AW3" s="4">
        <f>IF('[1]Stat-2017-2'!IT3&gt;0,'[1]Stat-2017-2'!IT3/1000,"")</f>
        <v>2073</v>
      </c>
      <c r="AX3" s="4" t="str">
        <f>IF('[1]Stat-2017-2'!IU3&gt;0,'[1]Stat-2017-2'!IU3/1000,"")</f>
        <v/>
      </c>
      <c r="AY3" s="11">
        <f>IF(AND('[1]Stat-2017-2'!HY3&gt;0,'[1]Stat-2017-2'!IW3&gt;0,AI3&gt;0,AJ3&gt;0),('[1]Stat-2017-2'!HY3-'[1]Stat-2017-2'!IW3)/(AI3+AJ3),"")</f>
        <v>210.14990234375</v>
      </c>
      <c r="AZ3" s="12">
        <f>IF(AND('[1]Stat-2017-2'!HY3&gt;0,'[1]Stat-2017-2'!IW3&gt;0),('[1]Stat-2017-2'!HY3-'[1]Stat-2017-2'!IW3)/'[1]Stat-2017-2'!HY3)</f>
        <v>0.17192188023665539</v>
      </c>
      <c r="BA3" s="9" t="str">
        <f>IF(AND('[1]Stat-2017-2'!AT3&gt;0,[1]WEB!E3&gt;0),'[1]Stat-2017-2'!AT3/[1]WEB!E3,"")</f>
        <v/>
      </c>
      <c r="BB3" s="9" t="str">
        <f>IF(AND('[1]Stat-2017-2'!BI3&gt;0,E3&gt;0),'[1]Stat-2017-2'!BI3/E3,"")</f>
        <v/>
      </c>
      <c r="BC3" s="9" t="str">
        <f>IF(AND('[1]Stat-2017-2'!BR3&gt;0,E3&gt;0),'[1]Stat-2017-2'!BR3/E3,"")</f>
        <v/>
      </c>
      <c r="BD3" s="4" t="str">
        <f>IF(AND('[1]Stat-2017-2'!BR3&gt;0,B3&gt;0),'[1]Stat-2017-2'!BR3/B3,"")</f>
        <v/>
      </c>
      <c r="BE3" s="13">
        <f>IF(AND(SUM('[1]Stat-2017-2'!DM3:ED3),('[1]Stat-2017-2'!HY3+'[1]Stat-2017-2'!HZ3)&gt;0),(SUM('[1]Stat-2017-2'!DM3:ED3)/('[1]Stat-2017-2'!HY3)),"")</f>
        <v>339.80431870901305</v>
      </c>
      <c r="BF3" s="13">
        <f>IF(AND(SUM('[1]Stat-2017-2'!DM3:ED3),('[1]Stat-2017-2'!IW3)&gt;0),(SUM('[1]Stat-2017-2'!DM3:ED3)/'[1]Stat-2017-2'!IW3),"")</f>
        <v>410.35297346840326</v>
      </c>
      <c r="BG3" s="13">
        <f>IF(AND('[1]Stat-2017-2'!EF3&gt;0,'[1]Stat-2017-2'!HY3),'[1]Stat-2017-2'!EF3/'[1]Stat-2017-2'!HY3,"")</f>
        <v>19.102918965385694</v>
      </c>
      <c r="BH3" s="13">
        <f>IF(AND('[1]Stat-2017-2'!EJ3&gt;0,'[1]Stat-2017-2'!HY3&gt;0),'[1]Stat-2017-2'!EJ3/'[1]Stat-2017-2'!HY3,"")</f>
        <v>28.750230387870513</v>
      </c>
      <c r="BI3" s="13">
        <f>IF(AND(SUM('[1]Stat-2017-2'!EG3:EO3)&gt;0,'[1]Stat-2017-2'!HY3&gt;0),(SUM('[1]Stat-2017-2'!EG3:EO3)/'[1]Stat-2017-2'!HY3),"")</f>
        <v>57.671700380324737</v>
      </c>
      <c r="BJ3" s="13">
        <f>IF(AND('[1]Stat-2017-2'!EP3&gt;0,'[1]Stat-2017-2'!HY3&gt;0),'[1]Stat-2017-2'!EP3/'[1]Stat-2017-2'!HY3,"")</f>
        <v>7.1002813388421364</v>
      </c>
      <c r="BK3" s="13">
        <f>IF(AND('[1]Stat-2017-2'!EQ3&gt;0,'[1]Stat-2017-2'!HY3&gt;0),'[1]Stat-2017-2'!EQ3/'[1]Stat-2017-2'!HY3,"")</f>
        <v>13.777488258906834</v>
      </c>
      <c r="BL3" s="13" t="str">
        <f>IF(AND('[1]Stat-2017-2'!EW3&gt;0,'[1]Stat-2017-2'!HY3&gt;0),'[1]Stat-2017-2'!EW3/'[1]Stat-2017-2'!HY3,"")</f>
        <v/>
      </c>
      <c r="BM3" s="8" t="str">
        <f>IF('[1]Stat-2017-2'!IY3&gt;0,'[1]Stat-2017-2'!IY3,"")</f>
        <v/>
      </c>
      <c r="BN3" s="4" t="str">
        <f>IF('[1]Stat-2017-2'!JE3&gt;0,'[1]Stat-2017-2'!JE3,"")</f>
        <v/>
      </c>
      <c r="BO3" s="4" t="str">
        <f>IF('[1]Stat-2017-2'!IZ3&gt;0,'[1]Stat-2017-2'!IZ3,"")</f>
        <v/>
      </c>
      <c r="BP3" s="8" t="str">
        <f>IF('[1]Stat-2017-2'!JF3&gt;0,'[1]Stat-2017-2'!JF3,"")</f>
        <v/>
      </c>
      <c r="BQ3" s="4" t="str">
        <f>IF('[1]Stat-2017-2'!JG3&gt;0,'[1]Stat-2017-2'!JG3,"")</f>
        <v/>
      </c>
      <c r="BR3" s="4" t="str">
        <f>IF('[1]Stat-2017-2'!JH3&gt;0,'[1]Stat-2017-2'!JH3,"")</f>
        <v/>
      </c>
    </row>
    <row r="4" spans="1:70" x14ac:dyDescent="0.35">
      <c r="A4" t="s">
        <v>72</v>
      </c>
      <c r="B4" s="4">
        <v>643</v>
      </c>
      <c r="C4" s="5">
        <f>IF(AND(E4&gt;0,SUM(AI4)&gt;0),(E4)/(SUM(AI4)*1000),"")</f>
        <v>0.85641791044776117</v>
      </c>
      <c r="D4" s="4">
        <f>IF('[1]Stat-2017-2'!FS4&gt;0,'[1]Stat-2017-2'!FS4,"")</f>
        <v>17214</v>
      </c>
      <c r="E4" s="4">
        <f>IF('[1]Stat-2017-2'!HY4&gt;0,'[1]Stat-2017-2'!HY4,"")</f>
        <v>17214</v>
      </c>
      <c r="F4" s="4">
        <f>AW4*1000</f>
        <v>12578</v>
      </c>
      <c r="G4" s="12">
        <f t="shared" si="0"/>
        <v>0.26931567328918321</v>
      </c>
      <c r="H4" s="4"/>
      <c r="I4" s="4"/>
      <c r="J4" s="4">
        <f>IF(SUM('[1]Stat-2017-2'!FU4:FZ4)&gt;0,SUM('[1]Stat-2017-2'!FU4:FZ4),"")</f>
        <v>460</v>
      </c>
      <c r="K4" s="4" t="str">
        <f>IF(SUM('[1]Stat-2017-2'!GA4:GB4)&gt;0,SUM('[1]Stat-2017-2'!GA4:GB4),"")</f>
        <v/>
      </c>
      <c r="L4" s="4" t="str">
        <f>IF(SUM('[1]Stat-2017-2'!GC4:GD4)&gt;0,SUM('[1]Stat-2017-2'!GC4:GD4),"")</f>
        <v/>
      </c>
      <c r="M4" s="4" t="str">
        <f>IF(SUM('[1]Stat-2017-2'!GE4:GF4)&gt;0,SUM('[1]Stat-2017-2'!GE4:GF4),"")</f>
        <v/>
      </c>
      <c r="N4" s="4">
        <f>IF(SUM('[1]Stat-2017-2'!GG4:GH4)&gt;0,SUM('[1]Stat-2017-2'!GG4:GH4),"")</f>
        <v>16754</v>
      </c>
      <c r="O4" s="4" t="str">
        <f>IF(SUM('[1]Stat-2017-2'!GI4:GJ4)&gt;0,SUM('[1]Stat-2017-2'!GI4:GJ4),"")</f>
        <v/>
      </c>
      <c r="P4" s="4" t="str">
        <f>IF(SUM('[1]Stat-2017-2'!GK4:GL4)&gt;0,SUM('[1]Stat-2017-2'!GK4:GL4),"")</f>
        <v/>
      </c>
      <c r="Q4" s="4" t="str">
        <f>IF(SUM('[1]Stat-2017-2'!GO4:GP4)&gt;0,SUM('[1]Stat-2017-2'!GO4:GP4),"")</f>
        <v/>
      </c>
      <c r="R4" s="4" t="str">
        <f>IF(SUM('[1]Stat-2017-2'!GQ4:GR4)&gt;0,SUM('[1]Stat-2017-2'!GQ4:GR4),"")</f>
        <v/>
      </c>
      <c r="S4" s="4" t="str">
        <f>IF(SUM('[1]Stat-2017-2'!GM4:GN4)&gt;0,SUM('[1]Stat-2017-2'!GM4:GN4),"")</f>
        <v/>
      </c>
      <c r="T4" s="4" t="str">
        <f>IF('[1]Stat-2017-2'!GS4&gt;0,'[1]Stat-2017-2'!GS4,"")</f>
        <v/>
      </c>
      <c r="U4" s="4" t="str">
        <f>IF('[1]Stat-2017-2'!GT4&gt;0,'[1]Stat-2017-2'!GT4,"")</f>
        <v/>
      </c>
      <c r="V4" s="4" t="str">
        <f>IF(('[1]Stat-2017-2'!GW34+'[1]Stat-2017-2'!GX4)&gt;0,('[1]Stat-2017-2'!GW4+'[1]Stat-2017-2'!GX4),"")</f>
        <v/>
      </c>
      <c r="W4" s="4" t="str">
        <f>IF(SUM('[1]Stat-2017-2'!HA4:HB4)&gt;0,SUM('[1]Stat-2017-2'!HA4:HB4),"")</f>
        <v/>
      </c>
      <c r="X4" s="4" t="str">
        <f>IF(SUM('[1]Stat-2017-2'!HC4:HD4)&gt;0,SUM('[1]Stat-2017-2'!HC4:HD4),"")</f>
        <v/>
      </c>
      <c r="Y4" s="4" t="str">
        <f>IF(SUM('[1]Stat-2017-2'!HE4:HF4)&gt;0,SUM('[1]Stat-2017-2'!HE4:HF4),"")</f>
        <v/>
      </c>
      <c r="Z4" s="4" t="str">
        <f>IF(SUM('[1]Stat-2017-2'!HG4:HH4)&gt;0,SUM('[1]Stat-2017-2'!HG4:HH4),"")</f>
        <v/>
      </c>
      <c r="AA4" s="4" t="str">
        <f>IF(SUM('[1]Stat-2017-2'!HI4:HJ4)&gt;0,SUM('[1]Stat-2017-2'!HI4:HJ4),"")</f>
        <v/>
      </c>
      <c r="AB4" s="4" t="str">
        <f>IF(SUM('[1]Stat-2017-2'!HK4:HL4)&gt;0,SUM('[1]Stat-2017-2'!HK4:HL4),"")</f>
        <v/>
      </c>
      <c r="AC4" s="4" t="str">
        <f>IF(SUM('[1]Stat-2017-2'!HM4:HN4)&gt;0,SUM('[1]Stat-2017-2'!HM4:HN4),"")</f>
        <v/>
      </c>
      <c r="AD4" s="4" t="str">
        <f>IF('[1]Stat-2017-2'!HO4&gt;0,'[1]Stat-2017-2'!HO4,"")</f>
        <v/>
      </c>
      <c r="AE4" s="4" t="str">
        <f>IF('[1]Stat-2017-2'!HQ4&gt;0,'[1]Stat-2017-2'!HQ4,"")</f>
        <v/>
      </c>
      <c r="AF4" s="4" t="str">
        <f>IF('[1]Stat-2017-2'!IA3&gt;0,'[1]Stat-2017-2'!IA4,"")</f>
        <v/>
      </c>
      <c r="AG4" s="4">
        <f>IF('[1]Stat-2017-2'!FC4&gt;0,'[1]Stat-2017-2'!FC4,"")</f>
        <v>12.7</v>
      </c>
      <c r="AH4" s="7">
        <f>IF(AND('[1]Stat-2017-2'!FC4&gt;0,'[1]Stat-2017-2'!HY4&gt;0),'[1]Stat-2017-2'!HY4/'[1]Stat-2017-2'!FC4,"")</f>
        <v>1355.4330708661419</v>
      </c>
      <c r="AI4" s="4">
        <f>IF('[1]Stat-2017-2'!FE4&gt;0,'[1]Stat-2017-2'!FE4,"")</f>
        <v>20.100000000000001</v>
      </c>
      <c r="AJ4" s="4">
        <f>IF('[1]Stat-2017-2'!FG4&gt;0,'[1]Stat-2017-2'!FG4,"")</f>
        <v>23.5</v>
      </c>
      <c r="AK4" s="8" t="str">
        <f>IF('[1]Stat-2017-2'!FF4&gt;0,'[1]Stat-2017-2'!FF4,"")</f>
        <v/>
      </c>
      <c r="AL4" s="4">
        <f>IF('[1]Stat-2017-2'!FD4&gt;0,'[1]Stat-2017-2'!FD4*2.5*58.15/1000000,"")</f>
        <v>40.302165875</v>
      </c>
      <c r="AM4" s="8">
        <f t="shared" ref="AM4:AM57" si="1">IF(AND(AI4&gt;0,AL4&gt;0),AL4/AI4,"")</f>
        <v>2.0050828793532336</v>
      </c>
      <c r="AN4" s="9">
        <f>IF('[1]Stat-2017-2'!FM4&gt;0,'[1]Stat-2017-2'!FM4,"")</f>
        <v>75</v>
      </c>
      <c r="AO4" s="9">
        <f>IF('[1]Stat-2017-2'!FN4&gt;0,'[1]Stat-2017-2'!FN4,"")</f>
        <v>37</v>
      </c>
      <c r="AP4" s="9">
        <f>IF('[1]Stat-2017-2'!FO4&gt;0,'[1]Stat-2017-2'!FO4,"")</f>
        <v>78</v>
      </c>
      <c r="AQ4" s="9">
        <f>IF('[1]Stat-2017-2'!FP4&gt;0,'[1]Stat-2017-2'!FP4,"")</f>
        <v>37</v>
      </c>
      <c r="AR4" s="10">
        <f>IF(AND(E4&gt;0,'[1]Stat-2017-2'!FJ4&gt;0),E4*860/'[1]Stat-2017-2'!FJ4,"")</f>
        <v>35.807504946375964</v>
      </c>
      <c r="AS4" s="4">
        <f>IF('[1]Stat-2017-2'!FJ4&gt;0,'[1]Stat-2017-2'!FJ4/1000,"")</f>
        <v>413.43400000000003</v>
      </c>
      <c r="AT4" s="11">
        <f>IF(AND('[1]Stat-2017-2'!FQ4&gt;0,'[1]Stat-2017-2'!HY4&gt;0),'[1]Stat-2017-2'!FQ4/'[1]Stat-2017-2'!HY4,"")</f>
        <v>27.471999535261997</v>
      </c>
      <c r="AU4" s="10">
        <f>IF(AND('[1]Stat-2017-2'!FL4&gt;0,E4&gt;0),'[1]Stat-2017-2'!FL4/(E4/1000),"")</f>
        <v>118.33391425583828</v>
      </c>
      <c r="AV4" s="10">
        <f>IF(AND('[1]Stat-2017-2'!FL4,AI4&gt;0,AJ4&gt;0),'[1]Stat-2017-2'!FL4/(AJ4+AI4),"")</f>
        <v>46.720183486238533</v>
      </c>
      <c r="AW4" s="4">
        <f>IF('[1]Stat-2017-2'!IT4&gt;0,'[1]Stat-2017-2'!IT4/1000,"")</f>
        <v>12.577999999999999</v>
      </c>
      <c r="AX4" s="4" t="str">
        <f>IF('[1]Stat-2017-2'!IU4&gt;0,'[1]Stat-2017-2'!IU4/1000,"")</f>
        <v/>
      </c>
      <c r="AY4" s="11">
        <f>IF(AND('[1]Stat-2017-2'!HY4&gt;0,'[1]Stat-2017-2'!IW4&gt;0,AI4&gt;0,AJ4&gt;0),('[1]Stat-2017-2'!HY4-'[1]Stat-2017-2'!IW4)/(AI4+AJ4),"")</f>
        <v>106.3302752293578</v>
      </c>
      <c r="AZ4" s="12">
        <f>IF(AND('[1]Stat-2017-2'!HY4&gt;0,'[1]Stat-2017-2'!IW4&gt;0),('[1]Stat-2017-2'!HY4-'[1]Stat-2017-2'!IW4)/'[1]Stat-2017-2'!HY4)</f>
        <v>0.26931567328918321</v>
      </c>
      <c r="BA4" s="9">
        <f>IF(AND('[1]Stat-2017-2'!AT4&gt;0,[1]WEB!E4&gt;0),'[1]Stat-2017-2'!AT4/[1]WEB!E4,"")</f>
        <v>225.70791216451724</v>
      </c>
      <c r="BB4" s="9">
        <f>IF(AND('[1]Stat-2017-2'!BI4&gt;0,E4&gt;0),'[1]Stat-2017-2'!BI4/E4,"")</f>
        <v>97.468978738236316</v>
      </c>
      <c r="BC4" s="9">
        <f>IF(AND('[1]Stat-2017-2'!BR4&gt;0,E4&gt;0),'[1]Stat-2017-2'!BR4/E4,"")</f>
        <v>29.590914372022773</v>
      </c>
      <c r="BD4" s="4">
        <f>IF(AND('[1]Stat-2017-2'!BR4&gt;0,B4&gt;0),'[1]Stat-2017-2'!BR4/B4,"")</f>
        <v>792.18973561430789</v>
      </c>
      <c r="BE4" s="13" t="str">
        <f>IF(AND(SUM('[1]Stat-2017-2'!DM4:ED4),('[1]Stat-2017-2'!HY4+'[1]Stat-2017-2'!HZ4)&gt;0),(SUM('[1]Stat-2017-2'!DM4:ED4)/('[1]Stat-2017-2'!HY4)),"")</f>
        <v/>
      </c>
      <c r="BF4" s="13" t="str">
        <f>IF(AND(SUM('[1]Stat-2017-2'!DM4:ED4),('[1]Stat-2017-2'!IW4)&gt;0),(SUM('[1]Stat-2017-2'!DM4:ED4)/'[1]Stat-2017-2'!IW4),"")</f>
        <v/>
      </c>
      <c r="BH4" s="13" t="str">
        <f>IF(AND('[1]Stat-2017-2'!EJ4&gt;0,'[1]Stat-2017-2'!HY4&gt;0),'[1]Stat-2017-2'!EJ4/'[1]Stat-2017-2'!HY4,"")</f>
        <v/>
      </c>
      <c r="BI4" s="13" t="str">
        <f>IF(AND(SUM('[1]Stat-2017-2'!EG4:EO4)&gt;0,'[1]Stat-2017-2'!HY4&gt;0),(SUM('[1]Stat-2017-2'!EG4:EO4)/'[1]Stat-2017-2'!HY4),"")</f>
        <v/>
      </c>
      <c r="BJ4" s="13" t="str">
        <f>IF(AND('[1]Stat-2017-2'!EP4&gt;0,'[1]Stat-2017-2'!HY4&gt;0),'[1]Stat-2017-2'!EP4/'[1]Stat-2017-2'!HY4,"")</f>
        <v/>
      </c>
      <c r="BK4" s="13" t="str">
        <f>IF(AND('[1]Stat-2017-2'!EQ4&gt;0,'[1]Stat-2017-2'!HY4&gt;0),'[1]Stat-2017-2'!EQ4/'[1]Stat-2017-2'!HY4,"")</f>
        <v/>
      </c>
      <c r="BL4" s="13" t="str">
        <f>IF(AND('[1]Stat-2017-2'!EW4&gt;0,'[1]Stat-2017-2'!HY4&gt;0),'[1]Stat-2017-2'!EW4/'[1]Stat-2017-2'!HY4,"")</f>
        <v/>
      </c>
      <c r="BM4" s="8" t="str">
        <f>IF('[1]Stat-2017-2'!IY4&gt;0,'[1]Stat-2017-2'!IY4,"")</f>
        <v/>
      </c>
      <c r="BN4" s="4" t="str">
        <f>IF('[1]Stat-2017-2'!JE4&gt;0,'[1]Stat-2017-2'!JE4,"")</f>
        <v/>
      </c>
      <c r="BO4" s="4" t="str">
        <f>IF('[1]Stat-2017-2'!IZ4&gt;0,'[1]Stat-2017-2'!IZ4,"")</f>
        <v/>
      </c>
      <c r="BP4" s="8" t="str">
        <f>IF('[1]Stat-2017-2'!JF4&gt;0,'[1]Stat-2017-2'!JF4,"")</f>
        <v/>
      </c>
      <c r="BQ4" s="4" t="str">
        <f>IF('[1]Stat-2017-2'!JG4&gt;0,'[1]Stat-2017-2'!JG4,"")</f>
        <v/>
      </c>
      <c r="BR4" s="4" t="str">
        <f>IF('[1]Stat-2017-2'!JH4&gt;0,'[1]Stat-2017-2'!JH4,"")</f>
        <v/>
      </c>
    </row>
    <row r="5" spans="1:70" x14ac:dyDescent="0.35">
      <c r="A5" t="s">
        <v>73</v>
      </c>
      <c r="B5" s="4">
        <v>625</v>
      </c>
      <c r="C5" s="5">
        <f>IF(AND(E5&gt;0,SUM(AI5)&gt;0),(E5)/(SUM(AI5)*1000),"")</f>
        <v>1.5380645161290323</v>
      </c>
      <c r="D5" s="4">
        <f>IF('[1]Stat-2017-2'!FS5&gt;0,'[1]Stat-2017-2'!FS5,"")</f>
        <v>14767</v>
      </c>
      <c r="E5" s="4">
        <f>IF('[1]Stat-2017-2'!HY5&gt;0,'[1]Stat-2017-2'!HY5,"")</f>
        <v>14304</v>
      </c>
      <c r="F5" s="4">
        <f>AW5*1000</f>
        <v>11226</v>
      </c>
      <c r="G5" s="12">
        <f t="shared" si="0"/>
        <v>0.21518456375838926</v>
      </c>
      <c r="H5" s="4"/>
      <c r="I5" s="4"/>
      <c r="J5" s="4">
        <f>IF(SUM('[1]Stat-2017-2'!FU5:FZ5)&gt;0,SUM('[1]Stat-2017-2'!FU5:FZ5),"")</f>
        <v>16</v>
      </c>
      <c r="K5" s="4" t="str">
        <f>IF(SUM('[1]Stat-2017-2'!GA5:GB5)&gt;0,SUM('[1]Stat-2017-2'!GA5:GB5),"")</f>
        <v/>
      </c>
      <c r="L5" s="4">
        <f>IF(SUM('[1]Stat-2017-2'!GC5:GD5)&gt;0,SUM('[1]Stat-2017-2'!GC5:GD5),"")</f>
        <v>293</v>
      </c>
      <c r="M5" s="4" t="str">
        <f>IF(SUM('[1]Stat-2017-2'!GE5:GF5)&gt;0,SUM('[1]Stat-2017-2'!GE5:GF5),"")</f>
        <v/>
      </c>
      <c r="N5" s="4">
        <f>IF(SUM('[1]Stat-2017-2'!GG5:GH5)&gt;0,SUM('[1]Stat-2017-2'!GG5:GH5),"")</f>
        <v>14458</v>
      </c>
      <c r="O5" s="4" t="str">
        <f>IF(SUM('[1]Stat-2017-2'!GI5:GJ5)&gt;0,SUM('[1]Stat-2017-2'!GI5:GJ5),"")</f>
        <v/>
      </c>
      <c r="P5" s="4" t="str">
        <f>IF(SUM('[1]Stat-2017-2'!GK5:GL5)&gt;0,SUM('[1]Stat-2017-2'!GK5:GL5),"")</f>
        <v/>
      </c>
      <c r="Q5" s="4" t="str">
        <f>IF(SUM('[1]Stat-2017-2'!GO5:GP5)&gt;0,SUM('[1]Stat-2017-2'!GO5:GP5),"")</f>
        <v/>
      </c>
      <c r="R5" s="4" t="str">
        <f>IF(SUM('[1]Stat-2017-2'!GQ5:GR5)&gt;0,SUM('[1]Stat-2017-2'!GQ5:GR5),"")</f>
        <v/>
      </c>
      <c r="S5" s="4" t="str">
        <f>IF(SUM('[1]Stat-2017-2'!GM5:GN5)&gt;0,SUM('[1]Stat-2017-2'!GM5:GN5),"")</f>
        <v/>
      </c>
      <c r="T5" s="4" t="str">
        <f>IF('[1]Stat-2017-2'!GS5&gt;0,'[1]Stat-2017-2'!GS5,"")</f>
        <v/>
      </c>
      <c r="U5" s="4" t="str">
        <f>IF('[1]Stat-2017-2'!GT5&gt;0,'[1]Stat-2017-2'!GT5,"")</f>
        <v/>
      </c>
      <c r="V5" s="4" t="str">
        <f>IF(('[1]Stat-2017-2'!GW35+'[1]Stat-2017-2'!GX5)&gt;0,('[1]Stat-2017-2'!GW5+'[1]Stat-2017-2'!GX5),"")</f>
        <v/>
      </c>
      <c r="W5" s="4" t="str">
        <f>IF(SUM('[1]Stat-2017-2'!HA5:HB5)&gt;0,SUM('[1]Stat-2017-2'!HA5:HB5),"")</f>
        <v/>
      </c>
      <c r="X5" s="4" t="str">
        <f>IF(SUM('[1]Stat-2017-2'!HC5:HD5)&gt;0,SUM('[1]Stat-2017-2'!HC5:HD5),"")</f>
        <v/>
      </c>
      <c r="Y5" s="4" t="str">
        <f>IF(SUM('[1]Stat-2017-2'!HE5:HF5)&gt;0,SUM('[1]Stat-2017-2'!HE5:HF5),"")</f>
        <v/>
      </c>
      <c r="Z5" s="4" t="str">
        <f>IF(SUM('[1]Stat-2017-2'!HG5:HH5)&gt;0,SUM('[1]Stat-2017-2'!HG5:HH5),"")</f>
        <v/>
      </c>
      <c r="AA5" s="4" t="str">
        <f>IF(SUM('[1]Stat-2017-2'!HI5:HJ5)&gt;0,SUM('[1]Stat-2017-2'!HI5:HJ5),"")</f>
        <v/>
      </c>
      <c r="AB5" s="4" t="str">
        <f>IF(SUM('[1]Stat-2017-2'!HK5:HL5)&gt;0,SUM('[1]Stat-2017-2'!HK5:HL5),"")</f>
        <v/>
      </c>
      <c r="AC5" s="4" t="str">
        <f>IF(SUM('[1]Stat-2017-2'!HM5:HN5)&gt;0,SUM('[1]Stat-2017-2'!HM5:HN5),"")</f>
        <v/>
      </c>
      <c r="AD5" s="4" t="str">
        <f>IF('[1]Stat-2017-2'!HO5&gt;0,'[1]Stat-2017-2'!HO5,"")</f>
        <v/>
      </c>
      <c r="AE5" s="4" t="str">
        <f>IF('[1]Stat-2017-2'!HQ5&gt;0,'[1]Stat-2017-2'!HQ5,"")</f>
        <v/>
      </c>
      <c r="AF5" s="4" t="str">
        <f>IF('[1]Stat-2017-2'!IA4&gt;0,'[1]Stat-2017-2'!IA5,"")</f>
        <v/>
      </c>
      <c r="AG5" s="4">
        <f>IF('[1]Stat-2017-2'!FC5&gt;0,'[1]Stat-2017-2'!FC5,"")</f>
        <v>11.7</v>
      </c>
      <c r="AH5" s="7">
        <f>IF(AND('[1]Stat-2017-2'!FC5&gt;0,'[1]Stat-2017-2'!HY5&gt;0),'[1]Stat-2017-2'!HY5/'[1]Stat-2017-2'!FC5,"")</f>
        <v>1222.5641025641025</v>
      </c>
      <c r="AI5" s="4">
        <f>IF('[1]Stat-2017-2'!FE5&gt;0,'[1]Stat-2017-2'!FE5,"")</f>
        <v>9.3000000000000007</v>
      </c>
      <c r="AJ5" s="4">
        <f>IF('[1]Stat-2017-2'!FG5&gt;0,'[1]Stat-2017-2'!FG5,"")</f>
        <v>8</v>
      </c>
      <c r="AK5" s="8">
        <f>IF('[1]Stat-2017-2'!FF5&gt;0,'[1]Stat-2017-2'!FF5,"")</f>
        <v>25</v>
      </c>
      <c r="AL5" s="4">
        <f>IF('[1]Stat-2017-2'!FD5&gt;0,'[1]Stat-2017-2'!FD5*2.5*58.15/1000000,"")</f>
        <v>13.31635</v>
      </c>
      <c r="AM5" s="8">
        <f t="shared" si="1"/>
        <v>1.4318655913978493</v>
      </c>
      <c r="AN5" s="9">
        <f>IF('[1]Stat-2017-2'!FM5&gt;0,'[1]Stat-2017-2'!FM5,"")</f>
        <v>70</v>
      </c>
      <c r="AO5" s="9">
        <f>IF('[1]Stat-2017-2'!FN5&gt;0,'[1]Stat-2017-2'!FN5,"")</f>
        <v>37</v>
      </c>
      <c r="AP5" s="9">
        <f>IF('[1]Stat-2017-2'!FO5&gt;0,'[1]Stat-2017-2'!FO5,"")</f>
        <v>72</v>
      </c>
      <c r="AQ5" s="9">
        <f>IF('[1]Stat-2017-2'!FP5&gt;0,'[1]Stat-2017-2'!FP5,"")</f>
        <v>34</v>
      </c>
      <c r="AR5" s="10">
        <f>IF(AND(E5&gt;0,'[1]Stat-2017-2'!FJ5&gt;0),E5*860/'[1]Stat-2017-2'!FJ5,"")</f>
        <v>37.006160954948015</v>
      </c>
      <c r="AS5" s="4">
        <f>IF('[1]Stat-2017-2'!FJ5&gt;0,'[1]Stat-2017-2'!FJ5/1000,"")</f>
        <v>332.416</v>
      </c>
      <c r="AT5" s="11">
        <f>IF(AND('[1]Stat-2017-2'!FQ5&gt;0,'[1]Stat-2017-2'!HY5&gt;0),'[1]Stat-2017-2'!FQ5/'[1]Stat-2017-2'!HY5,"")</f>
        <v>14.537402125279643</v>
      </c>
      <c r="AU5" s="10">
        <f>IF(AND('[1]Stat-2017-2'!FL5&gt;0,E5&gt;0),'[1]Stat-2017-2'!FL5/(E5/1000),"")</f>
        <v>53.341722595078302</v>
      </c>
      <c r="AV5" s="10">
        <f>IF(AND('[1]Stat-2017-2'!FL5,AI5&gt;0,AJ5&gt;0),'[1]Stat-2017-2'!FL5/(AJ5+AI5),"")</f>
        <v>44.104046242774565</v>
      </c>
      <c r="AW5" s="4">
        <f>IF('[1]Stat-2017-2'!IT5&gt;0,'[1]Stat-2017-2'!IT5/1000,"")</f>
        <v>11.226000000000001</v>
      </c>
      <c r="AX5" s="4" t="str">
        <f>IF('[1]Stat-2017-2'!IU5&gt;0,'[1]Stat-2017-2'!IU5/1000,"")</f>
        <v/>
      </c>
      <c r="AY5" s="11">
        <f>IF(AND('[1]Stat-2017-2'!HY5&gt;0,'[1]Stat-2017-2'!IW5&gt;0,AI5&gt;0,AJ5&gt;0),('[1]Stat-2017-2'!HY5-'[1]Stat-2017-2'!IW5)/(AI5+AJ5),"")</f>
        <v>177.91907514450867</v>
      </c>
      <c r="AZ5" s="12">
        <f>IF(AND('[1]Stat-2017-2'!HY5&gt;0,'[1]Stat-2017-2'!IW5&gt;0),('[1]Stat-2017-2'!HY5-'[1]Stat-2017-2'!IW5)/'[1]Stat-2017-2'!HY5)</f>
        <v>0.21518456375838926</v>
      </c>
      <c r="BA5" s="9" t="str">
        <f>IF(AND('[1]Stat-2017-2'!AT5&gt;0,[1]WEB!E5&gt;0),'[1]Stat-2017-2'!AT5/[1]WEB!E5,"")</f>
        <v/>
      </c>
      <c r="BB5" s="9" t="str">
        <f>IF(AND('[1]Stat-2017-2'!BI5&gt;0,E5&gt;0),'[1]Stat-2017-2'!BI5/E5,"")</f>
        <v/>
      </c>
      <c r="BC5" s="9" t="str">
        <f>IF(AND('[1]Stat-2017-2'!BR5&gt;0,E5&gt;0),'[1]Stat-2017-2'!BR5/E5,"")</f>
        <v/>
      </c>
      <c r="BD5" s="4" t="str">
        <f>IF(AND('[1]Stat-2017-2'!BR5&gt;0,B5&gt;0),'[1]Stat-2017-2'!BR5/B5,"")</f>
        <v/>
      </c>
      <c r="BE5" s="13">
        <f>IF(AND(SUM('[1]Stat-2017-2'!DM5:ED5),('[1]Stat-2017-2'!HY5+'[1]Stat-2017-2'!HZ5)&gt;0),(SUM('[1]Stat-2017-2'!DM5:ED5)/('[1]Stat-2017-2'!HY5)),"")</f>
        <v>151.99489653243847</v>
      </c>
      <c r="BF5" s="13">
        <f>IF(AND(SUM('[1]Stat-2017-2'!DM5:ED5),('[1]Stat-2017-2'!IW5)&gt;0),(SUM('[1]Stat-2017-2'!DM5:ED5)/'[1]Stat-2017-2'!IW5),"")</f>
        <v>193.66960627115625</v>
      </c>
      <c r="BH5" s="13">
        <f>IF(AND('[1]Stat-2017-2'!EJ5&gt;0,'[1]Stat-2017-2'!HY5&gt;0),'[1]Stat-2017-2'!EJ5/'[1]Stat-2017-2'!HY5,"")</f>
        <v>35.037262304250561</v>
      </c>
      <c r="BI5" s="13">
        <f>IF(AND(SUM('[1]Stat-2017-2'!EG5:EO5)&gt;0,'[1]Stat-2017-2'!HY5&gt;0),(SUM('[1]Stat-2017-2'!EG5:EO5)/'[1]Stat-2017-2'!HY5),"")</f>
        <v>112.87234340044743</v>
      </c>
      <c r="BJ5" s="13">
        <f>IF(AND('[1]Stat-2017-2'!EP5&gt;0,'[1]Stat-2017-2'!HY5&gt;0),'[1]Stat-2017-2'!EP5/'[1]Stat-2017-2'!HY5,"")</f>
        <v>16.208473154362416</v>
      </c>
      <c r="BK5" s="13">
        <f>IF(AND('[1]Stat-2017-2'!EQ5&gt;0,'[1]Stat-2017-2'!HY5&gt;0),'[1]Stat-2017-2'!EQ5/'[1]Stat-2017-2'!HY5,"")</f>
        <v>74.804250559284114</v>
      </c>
      <c r="BL5" s="13" t="str">
        <f>IF(AND('[1]Stat-2017-2'!EW5&gt;0,'[1]Stat-2017-2'!HY5&gt;0),'[1]Stat-2017-2'!EW5/'[1]Stat-2017-2'!HY5,"")</f>
        <v/>
      </c>
      <c r="BM5" s="8" t="str">
        <f>IF('[1]Stat-2017-2'!IY5&gt;0,'[1]Stat-2017-2'!IY5,"")</f>
        <v/>
      </c>
      <c r="BN5" s="4" t="str">
        <f>IF('[1]Stat-2017-2'!JE5&gt;0,'[1]Stat-2017-2'!JE5,"")</f>
        <v/>
      </c>
      <c r="BO5" s="4" t="str">
        <f>IF('[1]Stat-2017-2'!IZ5&gt;0,'[1]Stat-2017-2'!IZ5,"")</f>
        <v/>
      </c>
      <c r="BP5" s="8" t="str">
        <f>IF('[1]Stat-2017-2'!JF5&gt;0,'[1]Stat-2017-2'!JF5,"")</f>
        <v/>
      </c>
      <c r="BQ5" s="4" t="str">
        <f>IF('[1]Stat-2017-2'!JG5&gt;0,'[1]Stat-2017-2'!JG5,"")</f>
        <v/>
      </c>
      <c r="BR5" s="4" t="str">
        <f>IF('[1]Stat-2017-2'!JH5&gt;0,'[1]Stat-2017-2'!JH5,"")</f>
        <v/>
      </c>
    </row>
    <row r="6" spans="1:70" x14ac:dyDescent="0.35">
      <c r="A6" t="s">
        <v>74</v>
      </c>
      <c r="B6" s="4">
        <v>3288</v>
      </c>
      <c r="C6" s="5">
        <f>IF(AND(E6&gt;0,SUM(AI6)&gt;0),(E6)/(SUM(AI6)*1000),"")</f>
        <v>1.1570164348925411</v>
      </c>
      <c r="D6" s="4">
        <f>IF('[1]Stat-2017-2'!FS6&gt;0,'[1]Stat-2017-2'!FS6,"")</f>
        <v>93049.9</v>
      </c>
      <c r="E6" s="4">
        <f>IF('[1]Stat-2017-2'!HY6&gt;0,'[1]Stat-2017-2'!HY6,"")</f>
        <v>91520</v>
      </c>
      <c r="F6" s="4">
        <f>AW6*1000</f>
        <v>71916.100000000006</v>
      </c>
      <c r="G6" s="12">
        <f t="shared" si="0"/>
        <v>0.21420345279720274</v>
      </c>
      <c r="H6" s="4"/>
      <c r="I6" s="4"/>
      <c r="J6" s="4" t="str">
        <f>IF(SUM('[1]Stat-2017-2'!FU6:FZ6)&gt;0,SUM('[1]Stat-2017-2'!FU6:FZ6),"")</f>
        <v/>
      </c>
      <c r="K6" s="4" t="str">
        <f>IF(SUM('[1]Stat-2017-2'!GA6:GB6)&gt;0,SUM('[1]Stat-2017-2'!GA6:GB6),"")</f>
        <v/>
      </c>
      <c r="L6" s="4">
        <f>IF(SUM('[1]Stat-2017-2'!GC6:GD6)&gt;0,SUM('[1]Stat-2017-2'!GC6:GD6),"")</f>
        <v>6378</v>
      </c>
      <c r="M6" s="4" t="str">
        <f>IF(SUM('[1]Stat-2017-2'!GE6:GF6)&gt;0,SUM('[1]Stat-2017-2'!GE6:GF6),"")</f>
        <v/>
      </c>
      <c r="N6" s="4" t="str">
        <f>IF(SUM('[1]Stat-2017-2'!GG6:GH6)&gt;0,SUM('[1]Stat-2017-2'!GG6:GH6),"")</f>
        <v/>
      </c>
      <c r="O6" s="4" t="str">
        <f>IF(SUM('[1]Stat-2017-2'!GI6:GJ6)&gt;0,SUM('[1]Stat-2017-2'!GI6:GJ6),"")</f>
        <v/>
      </c>
      <c r="P6" s="4" t="str">
        <f>IF(SUM('[1]Stat-2017-2'!GK6:GL6)&gt;0,SUM('[1]Stat-2017-2'!GK6:GL6),"")</f>
        <v/>
      </c>
      <c r="Q6" s="4">
        <f>IF(SUM('[1]Stat-2017-2'!GO6:GP6)&gt;0,SUM('[1]Stat-2017-2'!GO6:GP6),"")</f>
        <v>230.5</v>
      </c>
      <c r="R6" s="4" t="str">
        <f>IF(SUM('[1]Stat-2017-2'!GQ6:GR6)&gt;0,SUM('[1]Stat-2017-2'!GQ6:GR6),"")</f>
        <v/>
      </c>
      <c r="S6" s="4" t="str">
        <f>IF(SUM('[1]Stat-2017-2'!GM6:GN6)&gt;0,SUM('[1]Stat-2017-2'!GM6:GN6),"")</f>
        <v/>
      </c>
      <c r="T6" s="4" t="str">
        <f>IF('[1]Stat-2017-2'!GS6&gt;0,'[1]Stat-2017-2'!GS6,"")</f>
        <v/>
      </c>
      <c r="U6" s="4" t="str">
        <f>IF('[1]Stat-2017-2'!GT6&gt;0,'[1]Stat-2017-2'!GT6,"")</f>
        <v/>
      </c>
      <c r="V6" s="4" t="str">
        <f>IF(('[1]Stat-2017-2'!GW36+'[1]Stat-2017-2'!GX6)&gt;0,('[1]Stat-2017-2'!GW6+'[1]Stat-2017-2'!GX6),"")</f>
        <v/>
      </c>
      <c r="W6" s="4" t="str">
        <f>IF(SUM('[1]Stat-2017-2'!HA6:HB6)&gt;0,SUM('[1]Stat-2017-2'!HA6:HB6),"")</f>
        <v/>
      </c>
      <c r="X6" s="4" t="str">
        <f>IF(SUM('[1]Stat-2017-2'!HC6:HD6)&gt;0,SUM('[1]Stat-2017-2'!HC6:HD6),"")</f>
        <v/>
      </c>
      <c r="Y6" s="4" t="str">
        <f>IF(SUM('[1]Stat-2017-2'!HE6:HF6)&gt;0,SUM('[1]Stat-2017-2'!HE6:HF6),"")</f>
        <v/>
      </c>
      <c r="Z6" s="4" t="str">
        <f>IF(SUM('[1]Stat-2017-2'!HG6:HH6)&gt;0,SUM('[1]Stat-2017-2'!HG6:HH6),"")</f>
        <v/>
      </c>
      <c r="AA6" s="4" t="str">
        <f>IF(SUM('[1]Stat-2017-2'!HI6:HJ6)&gt;0,SUM('[1]Stat-2017-2'!HI6:HJ6),"")</f>
        <v/>
      </c>
      <c r="AB6" s="4">
        <f>IF(SUM('[1]Stat-2017-2'!HK6:HL6)&gt;0,SUM('[1]Stat-2017-2'!HK6:HL6),"")</f>
        <v>86441.5</v>
      </c>
      <c r="AC6" s="4" t="str">
        <f>IF(SUM('[1]Stat-2017-2'!HM6:HN6)&gt;0,SUM('[1]Stat-2017-2'!HM6:HN6),"")</f>
        <v/>
      </c>
      <c r="AD6" s="4" t="str">
        <f>IF('[1]Stat-2017-2'!HO6&gt;0,'[1]Stat-2017-2'!HO6,"")</f>
        <v/>
      </c>
      <c r="AE6" s="4" t="str">
        <f>IF('[1]Stat-2017-2'!HQ6&gt;0,'[1]Stat-2017-2'!HQ6,"")</f>
        <v/>
      </c>
      <c r="AF6" s="4" t="str">
        <f>IF('[1]Stat-2017-2'!IA5&gt;0,'[1]Stat-2017-2'!IA6,"")</f>
        <v/>
      </c>
      <c r="AG6" s="4">
        <f>IF('[1]Stat-2017-2'!FC6&gt;0,'[1]Stat-2017-2'!FC6,"")</f>
        <v>50.5</v>
      </c>
      <c r="AH6" s="7">
        <f>IF(AND('[1]Stat-2017-2'!FC6&gt;0,'[1]Stat-2017-2'!HY6&gt;0),'[1]Stat-2017-2'!HY6/'[1]Stat-2017-2'!FC6,"")</f>
        <v>1812.2772277227723</v>
      </c>
      <c r="AI6" s="4">
        <f>IF('[1]Stat-2017-2'!FE6&gt;0,'[1]Stat-2017-2'!FE6,"")</f>
        <v>79.099999999999994</v>
      </c>
      <c r="AJ6" s="4">
        <f>IF('[1]Stat-2017-2'!FG6&gt;0,'[1]Stat-2017-2'!FG6,"")</f>
        <v>45.3</v>
      </c>
      <c r="AK6" s="8">
        <f>IF('[1]Stat-2017-2'!FF6&gt;0,'[1]Stat-2017-2'!FF6,"")</f>
        <v>18.600000000000001</v>
      </c>
      <c r="AL6" s="4">
        <f>IF('[1]Stat-2017-2'!FD6&gt;0,'[1]Stat-2017-2'!FD6*2.5*58.15/1000000,"")</f>
        <v>95.798199874999995</v>
      </c>
      <c r="AM6" s="8">
        <f t="shared" si="1"/>
        <v>1.211102400442478</v>
      </c>
      <c r="AN6" s="9">
        <f>IF('[1]Stat-2017-2'!FM6&gt;0,'[1]Stat-2017-2'!FM6,"")</f>
        <v>69</v>
      </c>
      <c r="AO6" s="9">
        <f>IF('[1]Stat-2017-2'!FN6&gt;0,'[1]Stat-2017-2'!FN6,"")</f>
        <v>42</v>
      </c>
      <c r="AP6" s="9">
        <f>IF('[1]Stat-2017-2'!FO6&gt;0,'[1]Stat-2017-2'!FO6,"")</f>
        <v>72</v>
      </c>
      <c r="AQ6" s="9">
        <f>IF('[1]Stat-2017-2'!FP6&gt;0,'[1]Stat-2017-2'!FP6,"")</f>
        <v>38</v>
      </c>
      <c r="AR6" s="10">
        <f>IF(AND(E6&gt;0,'[1]Stat-2017-2'!FJ6&gt;0),E6*860/'[1]Stat-2017-2'!FJ6,"")</f>
        <v>35.4115507580618</v>
      </c>
      <c r="AS6" s="4">
        <f>IF('[1]Stat-2017-2'!FJ6&gt;0,'[1]Stat-2017-2'!FJ6/1000,"")</f>
        <v>2222.6419999999998</v>
      </c>
      <c r="AT6" s="11">
        <f>IF(AND('[1]Stat-2017-2'!FQ6&gt;0,'[1]Stat-2017-2'!HY6&gt;0),'[1]Stat-2017-2'!FQ6/'[1]Stat-2017-2'!HY6,"")</f>
        <v>31.418302010489512</v>
      </c>
      <c r="AU6" s="10">
        <f>IF(AND('[1]Stat-2017-2'!FL6&gt;0,E6&gt;0),'[1]Stat-2017-2'!FL6/(E6/1000),"")</f>
        <v>37.69667832167832</v>
      </c>
      <c r="AV6" s="10">
        <f>IF(AND('[1]Stat-2017-2'!FL6,AI6&gt;0,AJ6&gt;0),'[1]Stat-2017-2'!FL6/(AJ6+AI6),"")</f>
        <v>27.733118971061096</v>
      </c>
      <c r="AW6" s="4">
        <f>IF('[1]Stat-2017-2'!IT6&gt;0,'[1]Stat-2017-2'!IT6/1000,"")</f>
        <v>71.9161</v>
      </c>
      <c r="AX6" s="4">
        <f>IF('[1]Stat-2017-2'!IU6&gt;0,'[1]Stat-2017-2'!IU6/1000,"")</f>
        <v>2556.9537999999998</v>
      </c>
      <c r="AY6" s="11"/>
      <c r="AZ6" s="12"/>
      <c r="BA6" s="9">
        <f>IF(AND('[1]Stat-2017-2'!AT6&gt;0,[1]WEB!E6&gt;0),'[1]Stat-2017-2'!AT6/[1]WEB!E6,"")</f>
        <v>378.49503933566433</v>
      </c>
      <c r="BB6" s="9">
        <f>IF(AND('[1]Stat-2017-2'!BI6&gt;0,E6&gt;0),'[1]Stat-2017-2'!BI6/E6,"")</f>
        <v>128.2652207167832</v>
      </c>
      <c r="BC6" s="9">
        <f>IF(AND('[1]Stat-2017-2'!BR6&gt;0,E6&gt;0),'[1]Stat-2017-2'!BR6/E6,"")</f>
        <v>35.5232736013986</v>
      </c>
      <c r="BD6" s="4">
        <f>IF(AND('[1]Stat-2017-2'!BR6&gt;0,B6&gt;0),'[1]Stat-2017-2'!BR6/B6,"")</f>
        <v>988.77433090024329</v>
      </c>
      <c r="BE6" s="13" t="str">
        <f>IF(AND(SUM('[1]Stat-2017-2'!DM6:ED6),('[1]Stat-2017-2'!HY6+'[1]Stat-2017-2'!HZ6)&gt;0),(SUM('[1]Stat-2017-2'!DM6:ED6)/('[1]Stat-2017-2'!HY6)),"")</f>
        <v/>
      </c>
      <c r="BF6" s="13" t="str">
        <f>IF(AND(SUM('[1]Stat-2017-2'!DM6:ED6),('[1]Stat-2017-2'!IW6)&gt;0),(SUM('[1]Stat-2017-2'!DM6:ED6)/'[1]Stat-2017-2'!IW6),"")</f>
        <v/>
      </c>
      <c r="BH6" s="13" t="str">
        <f>IF(AND('[1]Stat-2017-2'!EJ6&gt;0,'[1]Stat-2017-2'!HY6&gt;0),'[1]Stat-2017-2'!EJ6/'[1]Stat-2017-2'!HY6,"")</f>
        <v/>
      </c>
      <c r="BI6" s="13" t="str">
        <f>IF(AND(SUM('[1]Stat-2017-2'!EG6:EO6)&gt;0,'[1]Stat-2017-2'!HY6&gt;0),(SUM('[1]Stat-2017-2'!EG6:EO6)/'[1]Stat-2017-2'!HY6),"")</f>
        <v/>
      </c>
      <c r="BJ6" s="13" t="str">
        <f>IF(AND('[1]Stat-2017-2'!EP6&gt;0,'[1]Stat-2017-2'!HY6&gt;0),'[1]Stat-2017-2'!EP6/'[1]Stat-2017-2'!HY6,"")</f>
        <v/>
      </c>
      <c r="BK6" s="13" t="str">
        <f>IF(AND('[1]Stat-2017-2'!EQ6&gt;0,'[1]Stat-2017-2'!HY6&gt;0),'[1]Stat-2017-2'!EQ6/'[1]Stat-2017-2'!HY6,"")</f>
        <v/>
      </c>
      <c r="BL6" s="13" t="str">
        <f>IF(AND('[1]Stat-2017-2'!EW6&gt;0,'[1]Stat-2017-2'!HY6&gt;0),'[1]Stat-2017-2'!EW6/'[1]Stat-2017-2'!HY6,"")</f>
        <v/>
      </c>
      <c r="BM6" s="8" t="str">
        <f>IF('[1]Stat-2017-2'!IY6&gt;0,'[1]Stat-2017-2'!IY6,"")</f>
        <v/>
      </c>
      <c r="BN6" s="4" t="str">
        <f>IF('[1]Stat-2017-2'!JE6&gt;0,'[1]Stat-2017-2'!JE6,"")</f>
        <v/>
      </c>
      <c r="BO6" s="4" t="str">
        <f>IF('[1]Stat-2017-2'!IZ6&gt;0,'[1]Stat-2017-2'!IZ6,"")</f>
        <v/>
      </c>
      <c r="BP6" s="8" t="str">
        <f>IF('[1]Stat-2017-2'!JF6&gt;0,'[1]Stat-2017-2'!JF6,"")</f>
        <v/>
      </c>
      <c r="BQ6" s="4" t="str">
        <f>IF('[1]Stat-2017-2'!JG6&gt;0,'[1]Stat-2017-2'!JG6,"")</f>
        <v/>
      </c>
      <c r="BR6" s="4" t="str">
        <f>IF('[1]Stat-2017-2'!JH6&gt;0,'[1]Stat-2017-2'!JH6,"")</f>
        <v/>
      </c>
    </row>
    <row r="7" spans="1:70" x14ac:dyDescent="0.35">
      <c r="A7" t="s">
        <v>75</v>
      </c>
      <c r="B7" s="4">
        <v>168</v>
      </c>
      <c r="C7" s="5">
        <f>IF(AND(E7&gt;0,SUM(AI7)&gt;0),(E7)/(SUM(AI7)*1000),"")</f>
        <v>0.98955555555555552</v>
      </c>
      <c r="D7" s="4">
        <f>IF('[1]Stat-2017-2'!FS7&gt;0,'[1]Stat-2017-2'!FS7,"")</f>
        <v>4453</v>
      </c>
      <c r="E7" s="4">
        <f>IF('[1]Stat-2017-2'!HY7&gt;0,'[1]Stat-2017-2'!HY7,"")</f>
        <v>4453</v>
      </c>
      <c r="F7" s="4">
        <f>AW7*1000</f>
        <v>2970</v>
      </c>
      <c r="G7" s="12">
        <f t="shared" si="0"/>
        <v>0.33303390972378172</v>
      </c>
      <c r="H7" s="4"/>
      <c r="I7" s="4"/>
      <c r="J7" s="4" t="str">
        <f>IF(SUM('[1]Stat-2017-2'!FU7:FZ7)&gt;0,SUM('[1]Stat-2017-2'!FU7:FZ7),"")</f>
        <v/>
      </c>
      <c r="K7" s="4" t="str">
        <f>IF(SUM('[1]Stat-2017-2'!GA7:GB7)&gt;0,SUM('[1]Stat-2017-2'!GA7:GB7),"")</f>
        <v/>
      </c>
      <c r="L7" s="4" t="str">
        <f>IF(SUM('[1]Stat-2017-2'!GC7:GD7)&gt;0,SUM('[1]Stat-2017-2'!GC7:GD7),"")</f>
        <v/>
      </c>
      <c r="M7" s="4" t="str">
        <f>IF(SUM('[1]Stat-2017-2'!GE7:GF7)&gt;0,SUM('[1]Stat-2017-2'!GE7:GF7),"")</f>
        <v/>
      </c>
      <c r="N7" s="4" t="str">
        <f>IF(SUM('[1]Stat-2017-2'!GG7:GH7)&gt;0,SUM('[1]Stat-2017-2'!GG7:GH7),"")</f>
        <v/>
      </c>
      <c r="O7" s="4" t="str">
        <f>IF(SUM('[1]Stat-2017-2'!GI7:GJ7)&gt;0,SUM('[1]Stat-2017-2'!GI7:GJ7),"")</f>
        <v/>
      </c>
      <c r="P7" s="4" t="str">
        <f>IF(SUM('[1]Stat-2017-2'!GK7:GL7)&gt;0,SUM('[1]Stat-2017-2'!GK7:GL7),"")</f>
        <v/>
      </c>
      <c r="Q7" s="4" t="str">
        <f>IF(SUM('[1]Stat-2017-2'!GO7:GP7)&gt;0,SUM('[1]Stat-2017-2'!GO7:GP7),"")</f>
        <v/>
      </c>
      <c r="R7" s="4" t="str">
        <f>IF(SUM('[1]Stat-2017-2'!GQ7:GR7)&gt;0,SUM('[1]Stat-2017-2'!GQ7:GR7),"")</f>
        <v/>
      </c>
      <c r="S7" s="4" t="str">
        <f>IF(SUM('[1]Stat-2017-2'!GM7:GN7)&gt;0,SUM('[1]Stat-2017-2'!GM7:GN7),"")</f>
        <v/>
      </c>
      <c r="T7" s="4" t="str">
        <f>IF('[1]Stat-2017-2'!GS7&gt;0,'[1]Stat-2017-2'!GS7,"")</f>
        <v/>
      </c>
      <c r="U7" s="4" t="str">
        <f>IF('[1]Stat-2017-2'!GT7&gt;0,'[1]Stat-2017-2'!GT7,"")</f>
        <v/>
      </c>
      <c r="V7" s="4" t="str">
        <f>IF(('[1]Stat-2017-2'!GW37+'[1]Stat-2017-2'!GX7)&gt;0,('[1]Stat-2017-2'!GW7+'[1]Stat-2017-2'!GX7),"")</f>
        <v/>
      </c>
      <c r="W7" s="4" t="str">
        <f>IF(SUM('[1]Stat-2017-2'!HA7:HB7)&gt;0,SUM('[1]Stat-2017-2'!HA7:HB7),"")</f>
        <v/>
      </c>
      <c r="X7" s="4" t="str">
        <f>IF(SUM('[1]Stat-2017-2'!HC7:HD7)&gt;0,SUM('[1]Stat-2017-2'!HC7:HD7),"")</f>
        <v/>
      </c>
      <c r="Y7" s="4">
        <f>IF(SUM('[1]Stat-2017-2'!HE7:HF7)&gt;0,SUM('[1]Stat-2017-2'!HE7:HF7),"")</f>
        <v>6</v>
      </c>
      <c r="Z7" s="4">
        <f>IF(SUM('[1]Stat-2017-2'!HG7:HH7)&gt;0,SUM('[1]Stat-2017-2'!HG7:HH7),"")</f>
        <v>4447</v>
      </c>
      <c r="AA7" s="4" t="str">
        <f>IF(SUM('[1]Stat-2017-2'!HI7:HJ7)&gt;0,SUM('[1]Stat-2017-2'!HI7:HJ7),"")</f>
        <v/>
      </c>
      <c r="AB7" s="4" t="str">
        <f>IF(SUM('[1]Stat-2017-2'!HK7:HL7)&gt;0,SUM('[1]Stat-2017-2'!HK7:HL7),"")</f>
        <v/>
      </c>
      <c r="AC7" s="4" t="str">
        <f>IF(SUM('[1]Stat-2017-2'!HM7:HN7)&gt;0,SUM('[1]Stat-2017-2'!HM7:HN7),"")</f>
        <v/>
      </c>
      <c r="AD7" s="4" t="str">
        <f>IF('[1]Stat-2017-2'!HO7&gt;0,'[1]Stat-2017-2'!HO7,"")</f>
        <v/>
      </c>
      <c r="AE7" s="4" t="str">
        <f>IF('[1]Stat-2017-2'!HQ7&gt;0,'[1]Stat-2017-2'!HQ7,"")</f>
        <v/>
      </c>
      <c r="AF7" s="4">
        <f>IF('[1]Stat-2017-2'!IA6&gt;0,'[1]Stat-2017-2'!IA7,"")</f>
        <v>3.7</v>
      </c>
      <c r="AG7" s="4">
        <f>IF('[1]Stat-2017-2'!FC7&gt;0,'[1]Stat-2017-2'!FC7,"")</f>
        <v>1.5</v>
      </c>
      <c r="AH7" s="7">
        <f>IF(AND('[1]Stat-2017-2'!FC7&gt;0,'[1]Stat-2017-2'!HY7&gt;0),'[1]Stat-2017-2'!HY7/'[1]Stat-2017-2'!FC7,"")</f>
        <v>2968.6666666666665</v>
      </c>
      <c r="AI7" s="4">
        <f>IF('[1]Stat-2017-2'!FE7&gt;0,'[1]Stat-2017-2'!FE7,"")</f>
        <v>4.5</v>
      </c>
      <c r="AJ7" s="4">
        <f>IF('[1]Stat-2017-2'!FG7&gt;0,'[1]Stat-2017-2'!FG7,"")</f>
        <v>3.2</v>
      </c>
      <c r="AK7" s="8">
        <f>IF('[1]Stat-2017-2'!FF7&gt;0,'[1]Stat-2017-2'!FF7,"")</f>
        <v>21</v>
      </c>
      <c r="AL7" s="4">
        <f>IF('[1]Stat-2017-2'!FD7&gt;0,'[1]Stat-2017-2'!FD7*2.5*58.15/1000000,"")</f>
        <v>3.3785150000000002</v>
      </c>
      <c r="AM7" s="8">
        <f t="shared" si="1"/>
        <v>0.75078111111111112</v>
      </c>
      <c r="AN7" s="9">
        <f>IF('[1]Stat-2017-2'!FM7&gt;0,'[1]Stat-2017-2'!FM7,"")</f>
        <v>70</v>
      </c>
      <c r="AO7" s="9">
        <f>IF('[1]Stat-2017-2'!FN7&gt;0,'[1]Stat-2017-2'!FN7,"")</f>
        <v>40</v>
      </c>
      <c r="AP7" s="9">
        <f>IF('[1]Stat-2017-2'!FO7&gt;0,'[1]Stat-2017-2'!FO7,"")</f>
        <v>75</v>
      </c>
      <c r="AQ7" s="9">
        <f>IF('[1]Stat-2017-2'!FP7&gt;0,'[1]Stat-2017-2'!FP7,"")</f>
        <v>40</v>
      </c>
      <c r="AR7" s="10"/>
      <c r="AS7" s="4"/>
      <c r="AT7" s="11">
        <f>IF(AND('[1]Stat-2017-2'!FQ7&gt;0,'[1]Stat-2017-2'!HY7&gt;0),'[1]Stat-2017-2'!FQ7/'[1]Stat-2017-2'!HY7,"")</f>
        <v>17.119919155625421</v>
      </c>
      <c r="AU7" s="10">
        <f>IF(AND('[1]Stat-2017-2'!FL7&gt;0,E7&gt;0),'[1]Stat-2017-2'!FL7/(E7/1000),"")</f>
        <v>8.9827082865483945</v>
      </c>
      <c r="AV7" s="10">
        <f>IF(AND('[1]Stat-2017-2'!FL7,AI7&gt;0,AJ7&gt;0),'[1]Stat-2017-2'!FL7/(AJ7+AI7),"")</f>
        <v>5.1948051948051948</v>
      </c>
      <c r="AW7" s="4">
        <f>IF('[1]Stat-2017-2'!IT7&gt;0,'[1]Stat-2017-2'!IT7/1000,"")</f>
        <v>2.97</v>
      </c>
      <c r="AX7" s="4" t="str">
        <f>IF('[1]Stat-2017-2'!IU7&gt;0,'[1]Stat-2017-2'!IU7/1000,"")</f>
        <v/>
      </c>
      <c r="AY7" s="11">
        <f>IF(AND('[1]Stat-2017-2'!HY7&gt;0,'[1]Stat-2017-2'!IW7&gt;0,AI7&gt;0,AJ7&gt;0),('[1]Stat-2017-2'!HY7-'[1]Stat-2017-2'!IW7)/(AI7+AJ7),"")</f>
        <v>192.59740259740261</v>
      </c>
      <c r="AZ7" s="12">
        <f>IF(AND('[1]Stat-2017-2'!HY7&gt;0,'[1]Stat-2017-2'!IW7&gt;0),('[1]Stat-2017-2'!HY7-'[1]Stat-2017-2'!IW7)/'[1]Stat-2017-2'!HY7)</f>
        <v>0.33303390972378172</v>
      </c>
      <c r="BA7" s="9">
        <f>IF(AND('[1]Stat-2017-2'!AT7&gt;0,[1]WEB!E7&gt;0),'[1]Stat-2017-2'!AT7/[1]WEB!E7,"")</f>
        <v>439.42555580507525</v>
      </c>
      <c r="BB7" s="9">
        <f>IF(AND('[1]Stat-2017-2'!BI7&gt;0,E7&gt;0),'[1]Stat-2017-2'!BI7/E7,"")</f>
        <v>56.98046260947676</v>
      </c>
      <c r="BC7" s="9">
        <f>IF(AND('[1]Stat-2017-2'!BR7&gt;0,E7&gt;0),'[1]Stat-2017-2'!BR7/E7,"")</f>
        <v>48.574444194924773</v>
      </c>
      <c r="BD7" s="4">
        <f>IF(AND('[1]Stat-2017-2'!BR7&gt;0,B7&gt;0),'[1]Stat-2017-2'!BR7/B7,"")</f>
        <v>1287.5119047619048</v>
      </c>
      <c r="BE7" s="13" t="str">
        <f>IF(AND(SUM('[1]Stat-2017-2'!DM7:ED7),('[1]Stat-2017-2'!HY7+'[1]Stat-2017-2'!HZ7)&gt;0),(SUM('[1]Stat-2017-2'!DM7:ED7)/('[1]Stat-2017-2'!HY7)),"")</f>
        <v/>
      </c>
      <c r="BF7" s="13" t="str">
        <f>IF(AND(SUM('[1]Stat-2017-2'!DM7:ED7),('[1]Stat-2017-2'!IW7)&gt;0),(SUM('[1]Stat-2017-2'!DM7:ED7)/'[1]Stat-2017-2'!IW7),"")</f>
        <v/>
      </c>
      <c r="BH7" s="13" t="str">
        <f>IF(AND('[1]Stat-2017-2'!EJ7&gt;0,'[1]Stat-2017-2'!HY7&gt;0),'[1]Stat-2017-2'!EJ7/'[1]Stat-2017-2'!HY7,"")</f>
        <v/>
      </c>
      <c r="BI7" s="13" t="str">
        <f>IF(AND(SUM('[1]Stat-2017-2'!EG7:EO7)&gt;0,'[1]Stat-2017-2'!HY7&gt;0),(SUM('[1]Stat-2017-2'!EG7:EO7)/'[1]Stat-2017-2'!HY7),"")</f>
        <v/>
      </c>
      <c r="BJ7" s="13" t="str">
        <f>IF(AND('[1]Stat-2017-2'!EP7&gt;0,'[1]Stat-2017-2'!HY7&gt;0),'[1]Stat-2017-2'!EP7/'[1]Stat-2017-2'!HY7,"")</f>
        <v/>
      </c>
      <c r="BK7" s="13" t="str">
        <f>IF(AND('[1]Stat-2017-2'!EQ7&gt;0,'[1]Stat-2017-2'!HY7&gt;0),'[1]Stat-2017-2'!EQ7/'[1]Stat-2017-2'!HY7,"")</f>
        <v/>
      </c>
      <c r="BL7" s="13" t="str">
        <f>IF(AND('[1]Stat-2017-2'!EW7&gt;0,'[1]Stat-2017-2'!HY7&gt;0),'[1]Stat-2017-2'!EW7/'[1]Stat-2017-2'!HY7,"")</f>
        <v/>
      </c>
      <c r="BM7" s="8" t="str">
        <f>IF('[1]Stat-2017-2'!IY7&gt;0,'[1]Stat-2017-2'!IY7,"")</f>
        <v/>
      </c>
      <c r="BN7" s="4" t="str">
        <f>IF('[1]Stat-2017-2'!JE7&gt;0,'[1]Stat-2017-2'!JE7,"")</f>
        <v/>
      </c>
      <c r="BO7" s="4" t="str">
        <f>IF('[1]Stat-2017-2'!IZ7&gt;0,'[1]Stat-2017-2'!IZ7,"")</f>
        <v/>
      </c>
      <c r="BP7" s="8" t="str">
        <f>IF('[1]Stat-2017-2'!JF7&gt;0,'[1]Stat-2017-2'!JF7,"")</f>
        <v/>
      </c>
      <c r="BQ7" s="4" t="str">
        <f>IF('[1]Stat-2017-2'!JG7&gt;0,'[1]Stat-2017-2'!JG7,"")</f>
        <v/>
      </c>
      <c r="BR7" s="4" t="str">
        <f>IF('[1]Stat-2017-2'!JH7&gt;0,'[1]Stat-2017-2'!JH7,"")</f>
        <v/>
      </c>
    </row>
    <row r="8" spans="1:70" x14ac:dyDescent="0.35">
      <c r="A8" t="s">
        <v>76</v>
      </c>
      <c r="B8" s="4">
        <v>545</v>
      </c>
      <c r="C8" s="5">
        <f>IF(AND(E8&gt;0,SUM(AI8)&gt;0),(E8)/(SUM(AI8)*1000),"")</f>
        <v>1.181</v>
      </c>
      <c r="D8" s="4">
        <f>IF('[1]Stat-2017-2'!FS8&gt;0,'[1]Stat-2017-2'!FS8,"")</f>
        <v>13273</v>
      </c>
      <c r="E8" s="4">
        <f>IF('[1]Stat-2017-2'!HY8&gt;0,'[1]Stat-2017-2'!HY8,"")</f>
        <v>12991</v>
      </c>
      <c r="F8" s="4">
        <f>AW8*1000</f>
        <v>9972</v>
      </c>
      <c r="G8" s="12">
        <f t="shared" si="0"/>
        <v>0.23239165576168117</v>
      </c>
      <c r="H8" s="4"/>
      <c r="I8" s="4"/>
      <c r="J8" s="4" t="str">
        <f>IF(SUM('[1]Stat-2017-2'!FU8:FZ8)&gt;0,SUM('[1]Stat-2017-2'!FU8:FZ8),"")</f>
        <v/>
      </c>
      <c r="K8" s="4">
        <f>IF(SUM('[1]Stat-2017-2'!GA8:GB8)&gt;0,SUM('[1]Stat-2017-2'!GA8:GB8),"")</f>
        <v>9517</v>
      </c>
      <c r="L8" s="4" t="str">
        <f>IF(SUM('[1]Stat-2017-2'!GC8:GD8)&gt;0,SUM('[1]Stat-2017-2'!GC8:GD8),"")</f>
        <v/>
      </c>
      <c r="M8" s="4" t="str">
        <f>IF(SUM('[1]Stat-2017-2'!GE8:GF8)&gt;0,SUM('[1]Stat-2017-2'!GE8:GF8),"")</f>
        <v/>
      </c>
      <c r="N8" s="4" t="str">
        <f>IF(SUM('[1]Stat-2017-2'!GG8:GH8)&gt;0,SUM('[1]Stat-2017-2'!GG8:GH8),"")</f>
        <v/>
      </c>
      <c r="O8" s="4" t="str">
        <f>IF(SUM('[1]Stat-2017-2'!GI8:GJ8)&gt;0,SUM('[1]Stat-2017-2'!GI8:GJ8),"")</f>
        <v/>
      </c>
      <c r="P8" s="4">
        <f>IF(SUM('[1]Stat-2017-2'!GK8:GL8)&gt;0,SUM('[1]Stat-2017-2'!GK8:GL8),"")</f>
        <v>2946</v>
      </c>
      <c r="Q8" s="4" t="str">
        <f>IF(SUM('[1]Stat-2017-2'!GO8:GP8)&gt;0,SUM('[1]Stat-2017-2'!GO8:GP8),"")</f>
        <v/>
      </c>
      <c r="R8" s="4" t="str">
        <f>IF(SUM('[1]Stat-2017-2'!GQ8:GR8)&gt;0,SUM('[1]Stat-2017-2'!GQ8:GR8),"")</f>
        <v/>
      </c>
      <c r="S8" s="4" t="str">
        <f>IF(SUM('[1]Stat-2017-2'!GM8:GN8)&gt;0,SUM('[1]Stat-2017-2'!GM8:GN8),"")</f>
        <v/>
      </c>
      <c r="T8" s="4" t="str">
        <f>IF('[1]Stat-2017-2'!GS8&gt;0,'[1]Stat-2017-2'!GS8,"")</f>
        <v/>
      </c>
      <c r="U8" s="4" t="str">
        <f>IF('[1]Stat-2017-2'!GT8&gt;0,'[1]Stat-2017-2'!GT8,"")</f>
        <v/>
      </c>
      <c r="V8" s="4" t="str">
        <f>IF(('[1]Stat-2017-2'!GW38+'[1]Stat-2017-2'!GX8)&gt;0,('[1]Stat-2017-2'!GW8+'[1]Stat-2017-2'!GX8),"")</f>
        <v/>
      </c>
      <c r="W8" s="4" t="str">
        <f>IF(SUM('[1]Stat-2017-2'!HA8:HB8)&gt;0,SUM('[1]Stat-2017-2'!HA8:HB8),"")</f>
        <v/>
      </c>
      <c r="X8" s="4" t="str">
        <f>IF(SUM('[1]Stat-2017-2'!HC8:HD8)&gt;0,SUM('[1]Stat-2017-2'!HC8:HD8),"")</f>
        <v/>
      </c>
      <c r="Y8" s="4">
        <f>IF(SUM('[1]Stat-2017-2'!HE8:HF8)&gt;0,SUM('[1]Stat-2017-2'!HE8:HF8),"")</f>
        <v>810</v>
      </c>
      <c r="Z8" s="4" t="str">
        <f>IF(SUM('[1]Stat-2017-2'!HG8:HH8)&gt;0,SUM('[1]Stat-2017-2'!HG8:HH8),"")</f>
        <v/>
      </c>
      <c r="AA8" s="4" t="str">
        <f>IF(SUM('[1]Stat-2017-2'!HI8:HJ8)&gt;0,SUM('[1]Stat-2017-2'!HI8:HJ8),"")</f>
        <v/>
      </c>
      <c r="AB8" s="4" t="str">
        <f>IF(SUM('[1]Stat-2017-2'!HK8:HL8)&gt;0,SUM('[1]Stat-2017-2'!HK8:HL8),"")</f>
        <v/>
      </c>
      <c r="AC8" s="4" t="str">
        <f>IF(SUM('[1]Stat-2017-2'!HM8:HN8)&gt;0,SUM('[1]Stat-2017-2'!HM8:HN8),"")</f>
        <v/>
      </c>
      <c r="AD8" s="4" t="str">
        <f>IF('[1]Stat-2017-2'!HO8&gt;0,'[1]Stat-2017-2'!HO8,"")</f>
        <v/>
      </c>
      <c r="AE8" s="4" t="str">
        <f>IF('[1]Stat-2017-2'!HQ8&gt;0,'[1]Stat-2017-2'!HQ8,"")</f>
        <v/>
      </c>
      <c r="AF8" s="4">
        <f>IF('[1]Stat-2017-2'!IA7&gt;0,'[1]Stat-2017-2'!IA8,"")</f>
        <v>662</v>
      </c>
      <c r="AG8" s="4">
        <f>IF('[1]Stat-2017-2'!FC8&gt;0,'[1]Stat-2017-2'!FC8,"")</f>
        <v>12.4</v>
      </c>
      <c r="AH8" s="7">
        <f>IF(AND('[1]Stat-2017-2'!FC8&gt;0,'[1]Stat-2017-2'!HY8&gt;0),'[1]Stat-2017-2'!HY8/'[1]Stat-2017-2'!FC8,"")</f>
        <v>1047.6612903225807</v>
      </c>
      <c r="AI8" s="4">
        <f>IF('[1]Stat-2017-2'!FE8&gt;0,'[1]Stat-2017-2'!FE8,"")</f>
        <v>11</v>
      </c>
      <c r="AJ8" s="4">
        <f>IF('[1]Stat-2017-2'!FG8&gt;0,'[1]Stat-2017-2'!FG8,"")</f>
        <v>7</v>
      </c>
      <c r="AK8" s="8">
        <f>IF('[1]Stat-2017-2'!FF8&gt;0,'[1]Stat-2017-2'!FF8,"")</f>
        <v>31</v>
      </c>
      <c r="AL8" s="4">
        <f>IF('[1]Stat-2017-2'!FD8&gt;0,'[1]Stat-2017-2'!FD8*2.5*58.15/1000000,"")</f>
        <v>12.437122</v>
      </c>
      <c r="AM8" s="8">
        <f t="shared" si="1"/>
        <v>1.1306474545454546</v>
      </c>
      <c r="AN8" s="9">
        <f>IF('[1]Stat-2017-2'!FM8&gt;0,'[1]Stat-2017-2'!FM8,"")</f>
        <v>68.5</v>
      </c>
      <c r="AO8" s="9">
        <f>IF('[1]Stat-2017-2'!FN8&gt;0,'[1]Stat-2017-2'!FN8,"")</f>
        <v>37.299999999999997</v>
      </c>
      <c r="AP8" s="9">
        <f>IF('[1]Stat-2017-2'!FO8&gt;0,'[1]Stat-2017-2'!FO8,"")</f>
        <v>67.5</v>
      </c>
      <c r="AQ8" s="9">
        <f>IF('[1]Stat-2017-2'!FP8&gt;0,'[1]Stat-2017-2'!FP8,"")</f>
        <v>34.299999999999997</v>
      </c>
      <c r="AR8" s="10">
        <f>IF(AND(E8&gt;0,'[1]Stat-2017-2'!FJ8&gt;0),E8*860/'[1]Stat-2017-2'!FJ8,"")</f>
        <v>32.62326149102239</v>
      </c>
      <c r="AS8" s="4">
        <f>IF('[1]Stat-2017-2'!FJ8&gt;0,'[1]Stat-2017-2'!FJ8/1000,"")</f>
        <v>342.46300000000002</v>
      </c>
      <c r="AT8" s="11">
        <f>IF(AND('[1]Stat-2017-2'!FQ8&gt;0,'[1]Stat-2017-2'!HY8&gt;0),'[1]Stat-2017-2'!FQ8/'[1]Stat-2017-2'!HY8,"")</f>
        <v>10.75236702332384</v>
      </c>
      <c r="AU8" s="10">
        <f>IF(AND('[1]Stat-2017-2'!FL8&gt;0,E8&gt;0),'[1]Stat-2017-2'!FL8/(E8/1000),"")</f>
        <v>7.1588022477099535</v>
      </c>
      <c r="AV8" s="10">
        <f>IF(AND('[1]Stat-2017-2'!FL8,AI8&gt;0,AJ8&gt;0),'[1]Stat-2017-2'!FL8/(AJ8+AI8),"")</f>
        <v>5.166666666666667</v>
      </c>
      <c r="AW8" s="4">
        <f>IF('[1]Stat-2017-2'!IT8&gt;0,'[1]Stat-2017-2'!IT8/1000,"")</f>
        <v>9.9719999999999995</v>
      </c>
      <c r="AX8" s="4" t="str">
        <f>IF('[1]Stat-2017-2'!IU8&gt;0,'[1]Stat-2017-2'!IU8/1000,"")</f>
        <v/>
      </c>
      <c r="AY8" s="11">
        <f>IF(AND('[1]Stat-2017-2'!HY8&gt;0,'[1]Stat-2017-2'!IW8&gt;0,AI8&gt;0,AJ8&gt;0),('[1]Stat-2017-2'!HY8-'[1]Stat-2017-2'!IW8)/(AI8+AJ8),"")</f>
        <v>167.72222222222223</v>
      </c>
      <c r="AZ8" s="12">
        <f>IF(AND('[1]Stat-2017-2'!HY8&gt;0,'[1]Stat-2017-2'!IW8&gt;0),('[1]Stat-2017-2'!HY8-'[1]Stat-2017-2'!IW8)/'[1]Stat-2017-2'!HY8)</f>
        <v>0.23239165576168117</v>
      </c>
      <c r="BA8" s="9" t="str">
        <f>IF(AND('[1]Stat-2017-2'!AT8&gt;0,[1]WEB!E8&gt;0),'[1]Stat-2017-2'!AT8/[1]WEB!E8,"")</f>
        <v/>
      </c>
      <c r="BB8" s="9" t="str">
        <f>IF(AND('[1]Stat-2017-2'!BI8&gt;0,E8&gt;0),'[1]Stat-2017-2'!BI8/E8,"")</f>
        <v/>
      </c>
      <c r="BC8" s="9" t="str">
        <f>IF(AND('[1]Stat-2017-2'!BR8&gt;0,E8&gt;0),'[1]Stat-2017-2'!BR8/E8,"")</f>
        <v/>
      </c>
      <c r="BD8" s="4" t="str">
        <f>IF(AND('[1]Stat-2017-2'!BR8&gt;0,B8&gt;0),'[1]Stat-2017-2'!BR8/B8,"")</f>
        <v/>
      </c>
      <c r="BE8" s="13">
        <f>IF(AND(SUM('[1]Stat-2017-2'!DM8:ED8),('[1]Stat-2017-2'!HY8+'[1]Stat-2017-2'!HZ8)&gt;0),(SUM('[1]Stat-2017-2'!DM8:ED8)/('[1]Stat-2017-2'!HY8)),"")</f>
        <v>291.1996766992533</v>
      </c>
      <c r="BF8" s="13">
        <f>IF(AND(SUM('[1]Stat-2017-2'!DM8:ED8),('[1]Stat-2017-2'!IW8)&gt;0),(SUM('[1]Stat-2017-2'!DM8:ED8)/'[1]Stat-2017-2'!IW8),"")</f>
        <v>379.35970718010429</v>
      </c>
      <c r="BH8" s="13" t="str">
        <f>IF(AND('[1]Stat-2017-2'!EJ8&gt;0,'[1]Stat-2017-2'!HY8&gt;0),'[1]Stat-2017-2'!EJ8/'[1]Stat-2017-2'!HY8,"")</f>
        <v/>
      </c>
      <c r="BI8" s="13">
        <f>IF(AND(SUM('[1]Stat-2017-2'!EG8:EO8)&gt;0,'[1]Stat-2017-2'!HY8&gt;0),(SUM('[1]Stat-2017-2'!EG8:EO8)/'[1]Stat-2017-2'!HY8),"")</f>
        <v>82.305981063813405</v>
      </c>
      <c r="BJ8" s="13">
        <f>IF(AND('[1]Stat-2017-2'!EP8&gt;0,'[1]Stat-2017-2'!HY8&gt;0),'[1]Stat-2017-2'!EP8/'[1]Stat-2017-2'!HY8,"")</f>
        <v>21.731968285736279</v>
      </c>
      <c r="BK8" s="13">
        <f>IF(AND('[1]Stat-2017-2'!EQ8&gt;0,'[1]Stat-2017-2'!HY8&gt;0),'[1]Stat-2017-2'!EQ8/'[1]Stat-2017-2'!HY8,"")</f>
        <v>66.029097067200368</v>
      </c>
      <c r="BL8" s="13">
        <f>IF(AND('[1]Stat-2017-2'!EW8&gt;0,'[1]Stat-2017-2'!HY8&gt;0),'[1]Stat-2017-2'!EW8/'[1]Stat-2017-2'!HY8,"")</f>
        <v>55.743822646447541</v>
      </c>
      <c r="BM8" s="8" t="str">
        <f>IF('[1]Stat-2017-2'!IY8&gt;0,'[1]Stat-2017-2'!IY8,"")</f>
        <v/>
      </c>
      <c r="BN8" s="4" t="str">
        <f>IF('[1]Stat-2017-2'!JE8&gt;0,'[1]Stat-2017-2'!JE8,"")</f>
        <v/>
      </c>
      <c r="BO8" s="4" t="str">
        <f>IF('[1]Stat-2017-2'!IZ8&gt;0,'[1]Stat-2017-2'!IZ8,"")</f>
        <v/>
      </c>
      <c r="BP8" s="8" t="str">
        <f>IF('[1]Stat-2017-2'!JF8&gt;0,'[1]Stat-2017-2'!JF8,"")</f>
        <v/>
      </c>
      <c r="BQ8" s="4" t="str">
        <f>IF('[1]Stat-2017-2'!JG8&gt;0,'[1]Stat-2017-2'!JG8,"")</f>
        <v/>
      </c>
      <c r="BR8" s="4" t="str">
        <f>IF('[1]Stat-2017-2'!JH8&gt;0,'[1]Stat-2017-2'!JH8,"")</f>
        <v/>
      </c>
    </row>
    <row r="9" spans="1:70" x14ac:dyDescent="0.35">
      <c r="A9" t="s">
        <v>77</v>
      </c>
      <c r="B9" s="4">
        <v>1358</v>
      </c>
      <c r="C9" s="5">
        <f>IF(AND(E9&gt;0,SUM(AI9)&gt;0),(E9)/(SUM(AI9)*1000),"")</f>
        <v>1.1315606747539109</v>
      </c>
      <c r="D9" s="4">
        <f>IF('[1]Stat-2017-2'!FS9&gt;0,'[1]Stat-2017-2'!FS9,"")</f>
        <v>27979.5</v>
      </c>
      <c r="E9" s="4">
        <f>IF('[1]Stat-2017-2'!HY9&gt;0,'[1]Stat-2017-2'!HY9,"")</f>
        <v>27704</v>
      </c>
      <c r="F9" s="4">
        <f>AW9*1000</f>
        <v>20700.5</v>
      </c>
      <c r="G9" s="12">
        <f t="shared" si="0"/>
        <v>0.252797429974011</v>
      </c>
      <c r="H9" s="4"/>
      <c r="I9" s="4"/>
      <c r="J9" s="4">
        <f>IF(SUM('[1]Stat-2017-2'!FU9:FZ9)&gt;0,SUM('[1]Stat-2017-2'!FU9:FZ9),"")</f>
        <v>39.5</v>
      </c>
      <c r="K9" s="4">
        <f>IF(SUM('[1]Stat-2017-2'!GA9:GB9)&gt;0,SUM('[1]Stat-2017-2'!GA9:GB9),"")</f>
        <v>19222</v>
      </c>
      <c r="L9" s="4" t="str">
        <f>IF(SUM('[1]Stat-2017-2'!GC9:GD9)&gt;0,SUM('[1]Stat-2017-2'!GC9:GD9),"")</f>
        <v/>
      </c>
      <c r="M9" s="4" t="str">
        <f>IF(SUM('[1]Stat-2017-2'!GE9:GF9)&gt;0,SUM('[1]Stat-2017-2'!GE9:GF9),"")</f>
        <v/>
      </c>
      <c r="N9" s="4" t="str">
        <f>IF(SUM('[1]Stat-2017-2'!GG9:GH9)&gt;0,SUM('[1]Stat-2017-2'!GG9:GH9),"")</f>
        <v/>
      </c>
      <c r="O9" s="4" t="str">
        <f>IF(SUM('[1]Stat-2017-2'!GI9:GJ9)&gt;0,SUM('[1]Stat-2017-2'!GI9:GJ9),"")</f>
        <v/>
      </c>
      <c r="P9" s="4" t="str">
        <f>IF(SUM('[1]Stat-2017-2'!GK9:GL9)&gt;0,SUM('[1]Stat-2017-2'!GK9:GL9),"")</f>
        <v/>
      </c>
      <c r="Q9" s="4" t="str">
        <f>IF(SUM('[1]Stat-2017-2'!GO9:GP9)&gt;0,SUM('[1]Stat-2017-2'!GO9:GP9),"")</f>
        <v/>
      </c>
      <c r="R9" s="4" t="str">
        <f>IF(SUM('[1]Stat-2017-2'!GQ9:GR9)&gt;0,SUM('[1]Stat-2017-2'!GQ9:GR9),"")</f>
        <v/>
      </c>
      <c r="S9" s="4">
        <f>IF(SUM('[1]Stat-2017-2'!GM9:GN9)&gt;0,SUM('[1]Stat-2017-2'!GM9:GN9),"")</f>
        <v>8340</v>
      </c>
      <c r="T9" s="4" t="str">
        <f>IF('[1]Stat-2017-2'!GS9&gt;0,'[1]Stat-2017-2'!GS9,"")</f>
        <v/>
      </c>
      <c r="U9" s="4" t="str">
        <f>IF('[1]Stat-2017-2'!GT9&gt;0,'[1]Stat-2017-2'!GT9,"")</f>
        <v/>
      </c>
      <c r="V9" s="4" t="str">
        <f>IF(('[1]Stat-2017-2'!GW39+'[1]Stat-2017-2'!GX9)&gt;0,('[1]Stat-2017-2'!GW9+'[1]Stat-2017-2'!GX9),"")</f>
        <v/>
      </c>
      <c r="W9" s="4" t="str">
        <f>IF(SUM('[1]Stat-2017-2'!HA9:HB9)&gt;0,SUM('[1]Stat-2017-2'!HA9:HB9),"")</f>
        <v/>
      </c>
      <c r="X9" s="4" t="str">
        <f>IF(SUM('[1]Stat-2017-2'!HC9:HD9)&gt;0,SUM('[1]Stat-2017-2'!HC9:HD9),"")</f>
        <v/>
      </c>
      <c r="Y9" s="4">
        <f>IF(SUM('[1]Stat-2017-2'!HE9:HF9)&gt;0,SUM('[1]Stat-2017-2'!HE9:HF9),"")</f>
        <v>378</v>
      </c>
      <c r="Z9" s="4" t="str">
        <f>IF(SUM('[1]Stat-2017-2'!HG9:HH9)&gt;0,SUM('[1]Stat-2017-2'!HG9:HH9),"")</f>
        <v/>
      </c>
      <c r="AA9" s="4" t="str">
        <f>IF(SUM('[1]Stat-2017-2'!HI9:HJ9)&gt;0,SUM('[1]Stat-2017-2'!HI9:HJ9),"")</f>
        <v/>
      </c>
      <c r="AB9" s="4" t="str">
        <f>IF(SUM('[1]Stat-2017-2'!HK9:HL9)&gt;0,SUM('[1]Stat-2017-2'!HK9:HL9),"")</f>
        <v/>
      </c>
      <c r="AC9" s="4" t="str">
        <f>IF(SUM('[1]Stat-2017-2'!HM9:HN9)&gt;0,SUM('[1]Stat-2017-2'!HM9:HN9),"")</f>
        <v/>
      </c>
      <c r="AD9" s="4" t="str">
        <f>IF('[1]Stat-2017-2'!HO9&gt;0,'[1]Stat-2017-2'!HO9,"")</f>
        <v/>
      </c>
      <c r="AE9" s="4" t="str">
        <f>IF('[1]Stat-2017-2'!HQ9&gt;0,'[1]Stat-2017-2'!HQ9,"")</f>
        <v/>
      </c>
      <c r="AF9" s="4">
        <f>IF('[1]Stat-2017-2'!IA8&gt;0,'[1]Stat-2017-2'!IA9,"")</f>
        <v>261.5</v>
      </c>
      <c r="AG9" s="4">
        <f>IF('[1]Stat-2017-2'!FC9&gt;0,'[1]Stat-2017-2'!FC9,"")</f>
        <v>30.76</v>
      </c>
      <c r="AH9" s="7">
        <f>IF(AND('[1]Stat-2017-2'!FC9&gt;0,'[1]Stat-2017-2'!HY9&gt;0),'[1]Stat-2017-2'!HY9/'[1]Stat-2017-2'!FC9,"")</f>
        <v>900.65019505851751</v>
      </c>
      <c r="AI9" s="4">
        <f>IF('[1]Stat-2017-2'!FE9&gt;0,'[1]Stat-2017-2'!FE9,"")</f>
        <v>24.483000000000001</v>
      </c>
      <c r="AJ9" s="4">
        <f>IF('[1]Stat-2017-2'!FG9&gt;0,'[1]Stat-2017-2'!FG9,"")</f>
        <v>21.166</v>
      </c>
      <c r="AK9" s="8">
        <f>IF('[1]Stat-2017-2'!FF9&gt;0,'[1]Stat-2017-2'!FF9,"")</f>
        <v>32.200000000000003</v>
      </c>
      <c r="AL9" s="4">
        <f>IF('[1]Stat-2017-2'!FD9&gt;0,'[1]Stat-2017-2'!FD9*2.5*58.15/1000000,"")</f>
        <v>33.307447750000001</v>
      </c>
      <c r="AM9" s="8">
        <f t="shared" si="1"/>
        <v>1.3604316362373892</v>
      </c>
      <c r="AN9" s="9">
        <f>IF('[1]Stat-2017-2'!FM9&gt;0,'[1]Stat-2017-2'!FM9,"")</f>
        <v>72</v>
      </c>
      <c r="AO9" s="9">
        <f>IF('[1]Stat-2017-2'!FN9&gt;0,'[1]Stat-2017-2'!FN9,"")</f>
        <v>38.200000000000003</v>
      </c>
      <c r="AP9" s="9">
        <f>IF('[1]Stat-2017-2'!FO9&gt;0,'[1]Stat-2017-2'!FO9,"")</f>
        <v>72</v>
      </c>
      <c r="AQ9" s="9">
        <f>IF('[1]Stat-2017-2'!FP9&gt;0,'[1]Stat-2017-2'!FP9,"")</f>
        <v>33.6</v>
      </c>
      <c r="AR9" s="10">
        <f>IF(AND(E9&gt;0,'[1]Stat-2017-2'!FJ9&gt;0),E9*860/'[1]Stat-2017-2'!FJ9,"")</f>
        <v>35.616547299246719</v>
      </c>
      <c r="AS9" s="4">
        <f>IF('[1]Stat-2017-2'!FJ9&gt;0,'[1]Stat-2017-2'!FJ9/1000,"")</f>
        <v>668.94299999999998</v>
      </c>
      <c r="AT9" s="11">
        <f>IF(AND('[1]Stat-2017-2'!FQ9&gt;0,'[1]Stat-2017-2'!HY9&gt;0),'[1]Stat-2017-2'!FQ9/'[1]Stat-2017-2'!HY9,"")</f>
        <v>7.5440369621715275</v>
      </c>
      <c r="AU9" s="10" t="str">
        <f>IF(AND('[1]Stat-2017-2'!FL9&gt;0,E9&gt;0),'[1]Stat-2017-2'!FL9/(E9/1000),"")</f>
        <v/>
      </c>
      <c r="AV9" s="10" t="str">
        <f>IF(AND('[1]Stat-2017-2'!FL9,AI9&gt;0,AJ9&gt;0),'[1]Stat-2017-2'!FL9/(AJ9+AI9),"")</f>
        <v/>
      </c>
      <c r="AW9" s="4">
        <f>IF('[1]Stat-2017-2'!IT9&gt;0,'[1]Stat-2017-2'!IT9/1000,"")</f>
        <v>20.700500000000002</v>
      </c>
      <c r="AX9" s="4" t="str">
        <f>IF('[1]Stat-2017-2'!IU9&gt;0,'[1]Stat-2017-2'!IU9/1000,"")</f>
        <v/>
      </c>
      <c r="AY9" s="11">
        <f>IF(AND('[1]Stat-2017-2'!HY9&gt;0,'[1]Stat-2017-2'!IW9&gt;0,AI9&gt;0,AJ9&gt;0),('[1]Stat-2017-2'!HY9-'[1]Stat-2017-2'!IW9)/(AI9+AJ9),"")</f>
        <v>153.42066638918706</v>
      </c>
      <c r="AZ9" s="12">
        <f>IF(AND('[1]Stat-2017-2'!HY9&gt;0,'[1]Stat-2017-2'!IW9&gt;0),('[1]Stat-2017-2'!HY9-'[1]Stat-2017-2'!IW9)/'[1]Stat-2017-2'!HY9)</f>
        <v>0.252797429974011</v>
      </c>
      <c r="BA9" s="9">
        <f>IF(AND('[1]Stat-2017-2'!AT9&gt;0,[1]WEB!E9&gt;0),'[1]Stat-2017-2'!AT9/[1]WEB!E9,"")</f>
        <v>420.54580565983252</v>
      </c>
      <c r="BB9" s="9">
        <f>IF(AND('[1]Stat-2017-2'!BI9&gt;0,E9&gt;0),'[1]Stat-2017-2'!BI9/E9,"")</f>
        <v>33.029526422177305</v>
      </c>
      <c r="BC9" s="9">
        <f>IF(AND('[1]Stat-2017-2'!BR9&gt;0,E9&gt;0),'[1]Stat-2017-2'!BR9/E9,"")</f>
        <v>53.556020791221485</v>
      </c>
      <c r="BD9" s="4">
        <f>IF(AND('[1]Stat-2017-2'!BR9&gt;0,B9&gt;0),'[1]Stat-2017-2'!BR9/B9,"")</f>
        <v>1092.5743740795288</v>
      </c>
      <c r="BE9" s="13" t="str">
        <f>IF(AND(SUM('[1]Stat-2017-2'!DM9:ED9),('[1]Stat-2017-2'!HY9+'[1]Stat-2017-2'!HZ9)&gt;0),(SUM('[1]Stat-2017-2'!DM9:ED9)/('[1]Stat-2017-2'!HY9)),"")</f>
        <v/>
      </c>
      <c r="BF9" s="13" t="str">
        <f>IF(AND(SUM('[1]Stat-2017-2'!DM9:ED9),('[1]Stat-2017-2'!IW9)&gt;0),(SUM('[1]Stat-2017-2'!DM9:ED9)/'[1]Stat-2017-2'!IW9),"")</f>
        <v/>
      </c>
      <c r="BH9" s="13" t="str">
        <f>IF(AND('[1]Stat-2017-2'!EJ9&gt;0,'[1]Stat-2017-2'!HY9&gt;0),'[1]Stat-2017-2'!EJ9/'[1]Stat-2017-2'!HY9,"")</f>
        <v/>
      </c>
      <c r="BI9" s="13" t="str">
        <f>IF(AND(SUM('[1]Stat-2017-2'!EG9:EO9)&gt;0,'[1]Stat-2017-2'!HY9&gt;0),(SUM('[1]Stat-2017-2'!EG9:EO9)/'[1]Stat-2017-2'!HY9),"")</f>
        <v/>
      </c>
      <c r="BJ9" s="13" t="str">
        <f>IF(AND('[1]Stat-2017-2'!EP9&gt;0,'[1]Stat-2017-2'!HY9&gt;0),'[1]Stat-2017-2'!EP9/'[1]Stat-2017-2'!HY9,"")</f>
        <v/>
      </c>
      <c r="BK9" s="13" t="str">
        <f>IF(AND('[1]Stat-2017-2'!EQ9&gt;0,'[1]Stat-2017-2'!HY9&gt;0),'[1]Stat-2017-2'!EQ9/'[1]Stat-2017-2'!HY9,"")</f>
        <v/>
      </c>
      <c r="BL9" s="13" t="str">
        <f>IF(AND('[1]Stat-2017-2'!EW9&gt;0,'[1]Stat-2017-2'!HY9&gt;0),'[1]Stat-2017-2'!EW9/'[1]Stat-2017-2'!HY9,"")</f>
        <v/>
      </c>
      <c r="BM9" s="8" t="str">
        <f>IF('[1]Stat-2017-2'!IY9&gt;0,'[1]Stat-2017-2'!IY9,"")</f>
        <v/>
      </c>
      <c r="BN9" s="4" t="str">
        <f>IF('[1]Stat-2017-2'!JE9&gt;0,'[1]Stat-2017-2'!JE9,"")</f>
        <v/>
      </c>
      <c r="BO9" s="4" t="str">
        <f>IF('[1]Stat-2017-2'!IZ9&gt;0,'[1]Stat-2017-2'!IZ9,"")</f>
        <v/>
      </c>
      <c r="BP9" s="8" t="str">
        <f>IF('[1]Stat-2017-2'!JF9&gt;0,'[1]Stat-2017-2'!JF9,"")</f>
        <v/>
      </c>
      <c r="BQ9" s="4" t="str">
        <f>IF('[1]Stat-2017-2'!JG9&gt;0,'[1]Stat-2017-2'!JG9,"")</f>
        <v/>
      </c>
      <c r="BR9" s="4" t="str">
        <f>IF('[1]Stat-2017-2'!JH9&gt;0,'[1]Stat-2017-2'!JH9,"")</f>
        <v/>
      </c>
    </row>
    <row r="10" spans="1:70" x14ac:dyDescent="0.35">
      <c r="A10" t="s">
        <v>78</v>
      </c>
      <c r="B10" s="4">
        <v>1384</v>
      </c>
      <c r="C10" s="5">
        <f>IF(AND(E10&gt;0,SUM(AI10)&gt;0),(E10)/(SUM(AI10)*1000),"")</f>
        <v>0.70208695652173914</v>
      </c>
      <c r="D10" s="4">
        <f>IF('[1]Stat-2017-2'!FS10&gt;0,'[1]Stat-2017-2'!FS10,"")</f>
        <v>32592</v>
      </c>
      <c r="E10" s="4">
        <f>IF('[1]Stat-2017-2'!HY10&gt;0,'[1]Stat-2017-2'!HY10,"")</f>
        <v>32296</v>
      </c>
      <c r="F10" s="4">
        <f>AW10*1000</f>
        <v>23679</v>
      </c>
      <c r="G10" s="12">
        <f t="shared" si="0"/>
        <v>0.26681322764429033</v>
      </c>
      <c r="H10" s="4"/>
      <c r="I10" s="4"/>
      <c r="J10" s="4" t="str">
        <f>IF(SUM('[1]Stat-2017-2'!FU10:FZ10)&gt;0,SUM('[1]Stat-2017-2'!FU10:FZ10),"")</f>
        <v/>
      </c>
      <c r="K10" s="4">
        <f>IF(SUM('[1]Stat-2017-2'!GA10:GB10)&gt;0,SUM('[1]Stat-2017-2'!GA10:GB10),"")</f>
        <v>8306</v>
      </c>
      <c r="L10" s="4" t="str">
        <f>IF(SUM('[1]Stat-2017-2'!GC10:GD10)&gt;0,SUM('[1]Stat-2017-2'!GC10:GD10),"")</f>
        <v/>
      </c>
      <c r="M10" s="4" t="str">
        <f>IF(SUM('[1]Stat-2017-2'!GE10:GF10)&gt;0,SUM('[1]Stat-2017-2'!GE10:GF10),"")</f>
        <v/>
      </c>
      <c r="N10" s="4" t="str">
        <f>IF(SUM('[1]Stat-2017-2'!GG10:GH10)&gt;0,SUM('[1]Stat-2017-2'!GG10:GH10),"")</f>
        <v/>
      </c>
      <c r="O10" s="4" t="str">
        <f>IF(SUM('[1]Stat-2017-2'!GI10:GJ10)&gt;0,SUM('[1]Stat-2017-2'!GI10:GJ10),"")</f>
        <v/>
      </c>
      <c r="P10" s="4">
        <f>IF(SUM('[1]Stat-2017-2'!GK10:GL10)&gt;0,SUM('[1]Stat-2017-2'!GK10:GL10),"")</f>
        <v>6363</v>
      </c>
      <c r="Q10" s="4">
        <f>IF(SUM('[1]Stat-2017-2'!GO10:GP10)&gt;0,SUM('[1]Stat-2017-2'!GO10:GP10),"")</f>
        <v>3556</v>
      </c>
      <c r="R10" s="4" t="str">
        <f>IF(SUM('[1]Stat-2017-2'!GQ10:GR10)&gt;0,SUM('[1]Stat-2017-2'!GQ10:GR10),"")</f>
        <v/>
      </c>
      <c r="S10" s="4" t="str">
        <f>IF(SUM('[1]Stat-2017-2'!GM10:GN10)&gt;0,SUM('[1]Stat-2017-2'!GM10:GN10),"")</f>
        <v/>
      </c>
      <c r="T10" s="4" t="str">
        <f>IF('[1]Stat-2017-2'!GS10&gt;0,'[1]Stat-2017-2'!GS10,"")</f>
        <v/>
      </c>
      <c r="U10" s="4" t="str">
        <f>IF('[1]Stat-2017-2'!GT10&gt;0,'[1]Stat-2017-2'!GT10,"")</f>
        <v/>
      </c>
      <c r="V10" s="4" t="str">
        <f>IF(('[1]Stat-2017-2'!GW40+'[1]Stat-2017-2'!GX10)&gt;0,('[1]Stat-2017-2'!GW10+'[1]Stat-2017-2'!GX10),"")</f>
        <v/>
      </c>
      <c r="W10" s="4" t="str">
        <f>IF(SUM('[1]Stat-2017-2'!HA10:HB10)&gt;0,SUM('[1]Stat-2017-2'!HA10:HB10),"")</f>
        <v/>
      </c>
      <c r="X10" s="4" t="str">
        <f>IF(SUM('[1]Stat-2017-2'!HC10:HD10)&gt;0,SUM('[1]Stat-2017-2'!HC10:HD10),"")</f>
        <v/>
      </c>
      <c r="Y10" s="4">
        <f>IF(SUM('[1]Stat-2017-2'!HE10:HF10)&gt;0,SUM('[1]Stat-2017-2'!HE10:HF10),"")</f>
        <v>14467</v>
      </c>
      <c r="Z10" s="4" t="str">
        <f>IF(SUM('[1]Stat-2017-2'!HG10:HH10)&gt;0,SUM('[1]Stat-2017-2'!HG10:HH10),"")</f>
        <v/>
      </c>
      <c r="AA10" s="4" t="str">
        <f>IF(SUM('[1]Stat-2017-2'!HI10:HJ10)&gt;0,SUM('[1]Stat-2017-2'!HI10:HJ10),"")</f>
        <v/>
      </c>
      <c r="AB10" s="4" t="str">
        <f>IF(SUM('[1]Stat-2017-2'!HK10:HL10)&gt;0,SUM('[1]Stat-2017-2'!HK10:HL10),"")</f>
        <v/>
      </c>
      <c r="AC10" s="4" t="str">
        <f>IF(SUM('[1]Stat-2017-2'!HM10:HN10)&gt;0,SUM('[1]Stat-2017-2'!HM10:HN10),"")</f>
        <v/>
      </c>
      <c r="AD10" s="4" t="str">
        <f>IF('[1]Stat-2017-2'!HO10&gt;0,'[1]Stat-2017-2'!HO10,"")</f>
        <v/>
      </c>
      <c r="AE10" s="4" t="str">
        <f>IF('[1]Stat-2017-2'!HQ10&gt;0,'[1]Stat-2017-2'!HQ10,"")</f>
        <v/>
      </c>
      <c r="AF10" s="4">
        <f>IF('[1]Stat-2017-2'!IA9&gt;0,'[1]Stat-2017-2'!IA10,"")</f>
        <v>12713</v>
      </c>
      <c r="AG10" s="4">
        <f>IF('[1]Stat-2017-2'!FC10&gt;0,'[1]Stat-2017-2'!FC10,"")</f>
        <v>36.700000000000003</v>
      </c>
      <c r="AH10" s="7">
        <f>IF(AND('[1]Stat-2017-2'!FC10&gt;0,'[1]Stat-2017-2'!HY10&gt;0),'[1]Stat-2017-2'!HY10/'[1]Stat-2017-2'!FC10,"")</f>
        <v>879.99999999999989</v>
      </c>
      <c r="AI10" s="4">
        <f>IF('[1]Stat-2017-2'!FE10&gt;0,'[1]Stat-2017-2'!FE10,"")</f>
        <v>46</v>
      </c>
      <c r="AJ10" s="4" t="str">
        <f>IF('[1]Stat-2017-2'!FG10&gt;0,'[1]Stat-2017-2'!FG10,"")</f>
        <v/>
      </c>
      <c r="AK10" s="8" t="str">
        <f>IF('[1]Stat-2017-2'!FF10&gt;0,'[1]Stat-2017-2'!FF10,"")</f>
        <v/>
      </c>
      <c r="AL10" s="4" t="str">
        <f>IF('[1]Stat-2017-2'!FD10&gt;0,'[1]Stat-2017-2'!FD10*2.5*58.15/1000000,"")</f>
        <v/>
      </c>
      <c r="AM10" s="8"/>
      <c r="AN10" s="9">
        <f>IF('[1]Stat-2017-2'!FM10&gt;0,'[1]Stat-2017-2'!FM10,"")</f>
        <v>70</v>
      </c>
      <c r="AO10" s="9">
        <f>IF('[1]Stat-2017-2'!FN10&gt;0,'[1]Stat-2017-2'!FN10,"")</f>
        <v>38</v>
      </c>
      <c r="AP10" s="9">
        <f>IF('[1]Stat-2017-2'!FO10&gt;0,'[1]Stat-2017-2'!FO10,"")</f>
        <v>72</v>
      </c>
      <c r="AQ10" s="9">
        <f>IF('[1]Stat-2017-2'!FP10&gt;0,'[1]Stat-2017-2'!FP10,"")</f>
        <v>32</v>
      </c>
      <c r="AR10" s="10" t="str">
        <f>IF(AND(E10&gt;0,'[1]Stat-2017-2'!FJ10&gt;0),E10*860/'[1]Stat-2017-2'!FJ10,"")</f>
        <v/>
      </c>
      <c r="AS10" s="4" t="str">
        <f>IF('[1]Stat-2017-2'!FJ10&gt;0,'[1]Stat-2017-2'!FJ10/1000,"")</f>
        <v/>
      </c>
      <c r="AT10" s="11" t="str">
        <f>IF(AND('[1]Stat-2017-2'!FQ10&gt;0,'[1]Stat-2017-2'!HY10&gt;0),'[1]Stat-2017-2'!FQ10/'[1]Stat-2017-2'!HY10,"")</f>
        <v/>
      </c>
      <c r="AU10" s="10">
        <f>IF(AND('[1]Stat-2017-2'!FL10&gt;0,E10&gt;0),'[1]Stat-2017-2'!FL10/(E10/1000),"")</f>
        <v>109.67302452316076</v>
      </c>
      <c r="AV10" s="10"/>
      <c r="AW10" s="4">
        <f>IF('[1]Stat-2017-2'!IT10&gt;0,'[1]Stat-2017-2'!IT10/1000,"")</f>
        <v>23.678999999999998</v>
      </c>
      <c r="AX10" s="4" t="str">
        <f>IF('[1]Stat-2017-2'!IU10&gt;0,'[1]Stat-2017-2'!IU10/1000,"")</f>
        <v/>
      </c>
      <c r="AY10" s="11"/>
      <c r="AZ10" s="12">
        <f>IF(AND('[1]Stat-2017-2'!HY10&gt;0,'[1]Stat-2017-2'!IW10&gt;0),('[1]Stat-2017-2'!HY10-'[1]Stat-2017-2'!IW10)/'[1]Stat-2017-2'!HY10)</f>
        <v>0.26681322764429033</v>
      </c>
      <c r="BA10" s="9">
        <f>IF(AND('[1]Stat-2017-2'!AT10&gt;0,[1]WEB!E10&gt;0),'[1]Stat-2017-2'!AT10/[1]WEB!E10,"")</f>
        <v>571.68107505573448</v>
      </c>
      <c r="BB10" s="9">
        <f>IF(AND('[1]Stat-2017-2'!BI10&gt;0,E10&gt;0),'[1]Stat-2017-2'!BI10/E10,"")</f>
        <v>8.4938692098092652</v>
      </c>
      <c r="BC10" s="9">
        <f>IF(AND('[1]Stat-2017-2'!BR10&gt;0,E10&gt;0),'[1]Stat-2017-2'!BR10/E10,"")</f>
        <v>41.40905994550409</v>
      </c>
      <c r="BD10" s="4">
        <f>IF(AND('[1]Stat-2017-2'!BR10&gt;0,B10&gt;0),'[1]Stat-2017-2'!BR10/B10,"")</f>
        <v>966.29118497109823</v>
      </c>
      <c r="BE10" s="13" t="str">
        <f>IF(AND(SUM('[1]Stat-2017-2'!DM10:ED10),('[1]Stat-2017-2'!HY10+'[1]Stat-2017-2'!HZ10)&gt;0),(SUM('[1]Stat-2017-2'!DM10:ED10)/('[1]Stat-2017-2'!HY10)),"")</f>
        <v/>
      </c>
      <c r="BF10" s="13" t="str">
        <f>IF(AND(SUM('[1]Stat-2017-2'!DM10:ED10),('[1]Stat-2017-2'!IW10)&gt;0),(SUM('[1]Stat-2017-2'!DM10:ED10)/'[1]Stat-2017-2'!IW10),"")</f>
        <v/>
      </c>
      <c r="BH10" s="13" t="str">
        <f>IF(AND('[1]Stat-2017-2'!EJ10&gt;0,'[1]Stat-2017-2'!HY10&gt;0),'[1]Stat-2017-2'!EJ10/'[1]Stat-2017-2'!HY10,"")</f>
        <v/>
      </c>
      <c r="BI10" s="13" t="str">
        <f>IF(AND(SUM('[1]Stat-2017-2'!EG10:EO10)&gt;0,'[1]Stat-2017-2'!HY10&gt;0),(SUM('[1]Stat-2017-2'!EG10:EO10)/'[1]Stat-2017-2'!HY10),"")</f>
        <v/>
      </c>
      <c r="BJ10" s="13" t="str">
        <f>IF(AND('[1]Stat-2017-2'!EP10&gt;0,'[1]Stat-2017-2'!HY10&gt;0),'[1]Stat-2017-2'!EP10/'[1]Stat-2017-2'!HY10,"")</f>
        <v/>
      </c>
      <c r="BK10" s="13" t="str">
        <f>IF(AND('[1]Stat-2017-2'!EQ10&gt;0,'[1]Stat-2017-2'!HY10&gt;0),'[1]Stat-2017-2'!EQ10/'[1]Stat-2017-2'!HY10,"")</f>
        <v/>
      </c>
      <c r="BL10" s="13" t="str">
        <f>IF(AND('[1]Stat-2017-2'!EW10&gt;0,'[1]Stat-2017-2'!HY10&gt;0),'[1]Stat-2017-2'!EW10/'[1]Stat-2017-2'!HY10,"")</f>
        <v/>
      </c>
      <c r="BM10" s="8" t="str">
        <f>IF('[1]Stat-2017-2'!IY10&gt;0,'[1]Stat-2017-2'!IY10,"")</f>
        <v/>
      </c>
      <c r="BN10" s="4" t="str">
        <f>IF('[1]Stat-2017-2'!JE10&gt;0,'[1]Stat-2017-2'!JE10,"")</f>
        <v/>
      </c>
      <c r="BO10" s="4" t="str">
        <f>IF('[1]Stat-2017-2'!IZ10&gt;0,'[1]Stat-2017-2'!IZ10,"")</f>
        <v/>
      </c>
      <c r="BP10" s="8" t="str">
        <f>IF('[1]Stat-2017-2'!JF10&gt;0,'[1]Stat-2017-2'!JF10,"")</f>
        <v/>
      </c>
      <c r="BQ10" s="4" t="str">
        <f>IF('[1]Stat-2017-2'!JG10&gt;0,'[1]Stat-2017-2'!JG10,"")</f>
        <v/>
      </c>
      <c r="BR10" s="4" t="str">
        <f>IF('[1]Stat-2017-2'!JH10&gt;0,'[1]Stat-2017-2'!JH10,"")</f>
        <v/>
      </c>
    </row>
    <row r="11" spans="1:70" x14ac:dyDescent="0.35">
      <c r="A11" t="s">
        <v>79</v>
      </c>
      <c r="B11" s="4">
        <v>464</v>
      </c>
      <c r="C11" s="5">
        <f>IF(AND(E11&gt;0,SUM(AI11)&gt;0),(E11)/(SUM(AI11)*1000),"")</f>
        <v>1.4208571428571428</v>
      </c>
      <c r="D11" s="4">
        <f>IF('[1]Stat-2017-2'!FS11&gt;0,'[1]Stat-2017-2'!FS11,"")</f>
        <v>9946</v>
      </c>
      <c r="E11" s="4">
        <f>IF('[1]Stat-2017-2'!HY11&gt;0,'[1]Stat-2017-2'!HY11,"")</f>
        <v>9946</v>
      </c>
      <c r="F11" s="4">
        <f>AW11*1000</f>
        <v>8077</v>
      </c>
      <c r="G11" s="12">
        <f t="shared" si="0"/>
        <v>0.18791473959380656</v>
      </c>
      <c r="H11" s="4"/>
      <c r="I11" s="4"/>
      <c r="J11" s="4">
        <f>IF(SUM('[1]Stat-2017-2'!FU11:FZ11)&gt;0,SUM('[1]Stat-2017-2'!FU11:FZ11),"")</f>
        <v>95</v>
      </c>
      <c r="K11" s="4" t="str">
        <f>IF(SUM('[1]Stat-2017-2'!GA11:GB11)&gt;0,SUM('[1]Stat-2017-2'!GA11:GB11),"")</f>
        <v/>
      </c>
      <c r="L11" s="4">
        <f>IF(SUM('[1]Stat-2017-2'!GC11:GD11)&gt;0,SUM('[1]Stat-2017-2'!GC11:GD11),"")</f>
        <v>9851</v>
      </c>
      <c r="M11" s="4" t="str">
        <f>IF(SUM('[1]Stat-2017-2'!GE11:GF11)&gt;0,SUM('[1]Stat-2017-2'!GE11:GF11),"")</f>
        <v/>
      </c>
      <c r="N11" s="4" t="str">
        <f>IF(SUM('[1]Stat-2017-2'!GG11:GH11)&gt;0,SUM('[1]Stat-2017-2'!GG11:GH11),"")</f>
        <v/>
      </c>
      <c r="O11" s="4" t="str">
        <f>IF(SUM('[1]Stat-2017-2'!GI11:GJ11)&gt;0,SUM('[1]Stat-2017-2'!GI11:GJ11),"")</f>
        <v/>
      </c>
      <c r="P11" s="4" t="str">
        <f>IF(SUM('[1]Stat-2017-2'!GK11:GL11)&gt;0,SUM('[1]Stat-2017-2'!GK11:GL11),"")</f>
        <v/>
      </c>
      <c r="Q11" s="4" t="str">
        <f>IF(SUM('[1]Stat-2017-2'!GO11:GP11)&gt;0,SUM('[1]Stat-2017-2'!GO11:GP11),"")</f>
        <v/>
      </c>
      <c r="R11" s="4" t="str">
        <f>IF(SUM('[1]Stat-2017-2'!GQ11:GR11)&gt;0,SUM('[1]Stat-2017-2'!GQ11:GR11),"")</f>
        <v/>
      </c>
      <c r="S11" s="4" t="str">
        <f>IF(SUM('[1]Stat-2017-2'!GM11:GN11)&gt;0,SUM('[1]Stat-2017-2'!GM11:GN11),"")</f>
        <v/>
      </c>
      <c r="T11" s="4" t="str">
        <f>IF('[1]Stat-2017-2'!GS11&gt;0,'[1]Stat-2017-2'!GS11,"")</f>
        <v/>
      </c>
      <c r="U11" s="4" t="str">
        <f>IF('[1]Stat-2017-2'!GT11&gt;0,'[1]Stat-2017-2'!GT11,"")</f>
        <v/>
      </c>
      <c r="V11" s="4" t="str">
        <f>IF(('[1]Stat-2017-2'!GW41+'[1]Stat-2017-2'!GX11)&gt;0,('[1]Stat-2017-2'!GW11+'[1]Stat-2017-2'!GX11),"")</f>
        <v/>
      </c>
      <c r="W11" s="4" t="str">
        <f>IF(SUM('[1]Stat-2017-2'!HA11:HB11)&gt;0,SUM('[1]Stat-2017-2'!HA11:HB11),"")</f>
        <v/>
      </c>
      <c r="X11" s="4" t="str">
        <f>IF(SUM('[1]Stat-2017-2'!HC11:HD11)&gt;0,SUM('[1]Stat-2017-2'!HC11:HD11),"")</f>
        <v/>
      </c>
      <c r="Y11" s="4" t="str">
        <f>IF(SUM('[1]Stat-2017-2'!HE11:HF11)&gt;0,SUM('[1]Stat-2017-2'!HE11:HF11),"")</f>
        <v/>
      </c>
      <c r="Z11" s="4" t="str">
        <f>IF(SUM('[1]Stat-2017-2'!HG11:HH11)&gt;0,SUM('[1]Stat-2017-2'!HG11:HH11),"")</f>
        <v/>
      </c>
      <c r="AA11" s="4" t="str">
        <f>IF(SUM('[1]Stat-2017-2'!HI11:HJ11)&gt;0,SUM('[1]Stat-2017-2'!HI11:HJ11),"")</f>
        <v/>
      </c>
      <c r="AB11" s="4" t="str">
        <f>IF(SUM('[1]Stat-2017-2'!HK11:HL11)&gt;0,SUM('[1]Stat-2017-2'!HK11:HL11),"")</f>
        <v/>
      </c>
      <c r="AC11" s="4" t="str">
        <f>IF(SUM('[1]Stat-2017-2'!HM11:HN11)&gt;0,SUM('[1]Stat-2017-2'!HM11:HN11),"")</f>
        <v/>
      </c>
      <c r="AD11" s="4" t="str">
        <f>IF('[1]Stat-2017-2'!HO11&gt;0,'[1]Stat-2017-2'!HO11,"")</f>
        <v/>
      </c>
      <c r="AE11" s="4" t="str">
        <f>IF('[1]Stat-2017-2'!HQ11&gt;0,'[1]Stat-2017-2'!HQ11,"")</f>
        <v/>
      </c>
      <c r="AF11" s="4">
        <f>IF('[1]Stat-2017-2'!IA10&gt;0,'[1]Stat-2017-2'!IA11,"")</f>
        <v>0</v>
      </c>
      <c r="AG11" s="4">
        <f>IF('[1]Stat-2017-2'!FC11&gt;0,'[1]Stat-2017-2'!FC11,"")</f>
        <v>5.5</v>
      </c>
      <c r="AH11" s="7">
        <f>IF(AND('[1]Stat-2017-2'!FC11&gt;0,'[1]Stat-2017-2'!HY11&gt;0),'[1]Stat-2017-2'!HY11/'[1]Stat-2017-2'!FC11,"")</f>
        <v>1808.3636363636363</v>
      </c>
      <c r="AI11" s="4">
        <f>IF('[1]Stat-2017-2'!FE11&gt;0,'[1]Stat-2017-2'!FE11,"")</f>
        <v>7</v>
      </c>
      <c r="AJ11" s="4">
        <f>IF('[1]Stat-2017-2'!FG11&gt;0,'[1]Stat-2017-2'!FG11,"")</f>
        <v>6</v>
      </c>
      <c r="AK11" s="8" t="str">
        <f>IF('[1]Stat-2017-2'!FF11&gt;0,'[1]Stat-2017-2'!FF11,"")</f>
        <v/>
      </c>
      <c r="AL11" s="4">
        <f>IF('[1]Stat-2017-2'!FD11&gt;0,'[1]Stat-2017-2'!FD11*2.5*58.15/1000000,"")</f>
        <v>10.8897505</v>
      </c>
      <c r="AM11" s="8">
        <f t="shared" si="1"/>
        <v>1.5556786428571427</v>
      </c>
      <c r="AN11" s="9">
        <f>IF('[1]Stat-2017-2'!FM11&gt;0,'[1]Stat-2017-2'!FM11,"")</f>
        <v>68</v>
      </c>
      <c r="AO11" s="9">
        <f>IF('[1]Stat-2017-2'!FN11&gt;0,'[1]Stat-2017-2'!FN11,"")</f>
        <v>38</v>
      </c>
      <c r="AP11" s="9">
        <f>IF('[1]Stat-2017-2'!FO11&gt;0,'[1]Stat-2017-2'!FO11,"")</f>
        <v>70</v>
      </c>
      <c r="AQ11" s="9">
        <f>IF('[1]Stat-2017-2'!FP11&gt;0,'[1]Stat-2017-2'!FP11,"")</f>
        <v>38</v>
      </c>
      <c r="AR11" s="10" t="str">
        <f>IF(AND(E11&gt;0,'[1]Stat-2017-2'!FJ11&gt;0),E11*860/'[1]Stat-2017-2'!FJ11,"")</f>
        <v/>
      </c>
      <c r="AS11" s="4" t="str">
        <f>IF('[1]Stat-2017-2'!FJ11&gt;0,'[1]Stat-2017-2'!FJ11/1000,"")</f>
        <v/>
      </c>
      <c r="AT11" s="11" t="str">
        <f>IF(AND('[1]Stat-2017-2'!FQ11&gt;0,'[1]Stat-2017-2'!HY11&gt;0),'[1]Stat-2017-2'!FQ11/'[1]Stat-2017-2'!HY11,"")</f>
        <v/>
      </c>
      <c r="AU11" s="10" t="str">
        <f>IF(AND('[1]Stat-2017-2'!FL11&gt;0,E11&gt;0),'[1]Stat-2017-2'!FL11/(E11/1000),"")</f>
        <v/>
      </c>
      <c r="AV11" s="10" t="str">
        <f>IF(AND('[1]Stat-2017-2'!FL11,AI11&gt;0,AJ11&gt;0),'[1]Stat-2017-2'!FL11/(AJ11+AI11),"")</f>
        <v/>
      </c>
      <c r="AW11" s="4">
        <f>IF('[1]Stat-2017-2'!IT11&gt;0,'[1]Stat-2017-2'!IT11/1000,"")</f>
        <v>8.077</v>
      </c>
      <c r="AX11" s="4" t="str">
        <f>IF('[1]Stat-2017-2'!IU11&gt;0,'[1]Stat-2017-2'!IU11/1000,"")</f>
        <v/>
      </c>
      <c r="AY11" s="11">
        <f>IF(AND('[1]Stat-2017-2'!HY11&gt;0,'[1]Stat-2017-2'!IW11&gt;0,AI11&gt;0,AJ11&gt;0),('[1]Stat-2017-2'!HY11-'[1]Stat-2017-2'!IW11)/(AI11+AJ11),"")</f>
        <v>143.76923076923077</v>
      </c>
      <c r="AZ11" s="12">
        <f>IF(AND('[1]Stat-2017-2'!HY11&gt;0,'[1]Stat-2017-2'!IW11&gt;0),('[1]Stat-2017-2'!HY11-'[1]Stat-2017-2'!IW11)/'[1]Stat-2017-2'!HY11)</f>
        <v>0.18791473959380656</v>
      </c>
      <c r="BA11" s="9">
        <f>IF(AND('[1]Stat-2017-2'!AT11&gt;0,[1]WEB!E11&gt;0),'[1]Stat-2017-2'!AT11/[1]WEB!E11,"")</f>
        <v>355.89111200482608</v>
      </c>
      <c r="BB11" s="9">
        <f>IF(AND('[1]Stat-2017-2'!BI11&gt;0,E11&gt;0),'[1]Stat-2017-2'!BI11/E11,"")</f>
        <v>27.569274080032173</v>
      </c>
      <c r="BC11" s="9">
        <f>IF(AND('[1]Stat-2017-2'!BR11&gt;0,E11&gt;0),'[1]Stat-2017-2'!BR11/E11,"")</f>
        <v>39.383571284938668</v>
      </c>
      <c r="BD11" s="4">
        <f>IF(AND('[1]Stat-2017-2'!BR11&gt;0,B11&gt;0),'[1]Stat-2017-2'!BR11/B11,"")</f>
        <v>844.20043103448279</v>
      </c>
      <c r="BE11" s="13" t="str">
        <f>IF(AND(SUM('[1]Stat-2017-2'!DM11:ED11),('[1]Stat-2017-2'!HY11+'[1]Stat-2017-2'!HZ11)&gt;0),(SUM('[1]Stat-2017-2'!DM11:ED11)/('[1]Stat-2017-2'!HY11)),"")</f>
        <v/>
      </c>
      <c r="BF11" s="13" t="str">
        <f>IF(AND(SUM('[1]Stat-2017-2'!DM11:ED11),('[1]Stat-2017-2'!IW11)&gt;0),(SUM('[1]Stat-2017-2'!DM11:ED11)/'[1]Stat-2017-2'!IW11),"")</f>
        <v/>
      </c>
      <c r="BH11" s="13" t="str">
        <f>IF(AND('[1]Stat-2017-2'!EJ11&gt;0,'[1]Stat-2017-2'!HY11&gt;0),'[1]Stat-2017-2'!EJ11/'[1]Stat-2017-2'!HY11,"")</f>
        <v/>
      </c>
      <c r="BI11" s="13" t="str">
        <f>IF(AND(SUM('[1]Stat-2017-2'!EG11:EO11)&gt;0,'[1]Stat-2017-2'!HY11&gt;0),(SUM('[1]Stat-2017-2'!EG11:EO11)/'[1]Stat-2017-2'!HY11),"")</f>
        <v/>
      </c>
      <c r="BJ11" s="13" t="str">
        <f>IF(AND('[1]Stat-2017-2'!EP11&gt;0,'[1]Stat-2017-2'!HY11&gt;0),'[1]Stat-2017-2'!EP11/'[1]Stat-2017-2'!HY11,"")</f>
        <v/>
      </c>
      <c r="BK11" s="13" t="str">
        <f>IF(AND('[1]Stat-2017-2'!EQ11&gt;0,'[1]Stat-2017-2'!HY11&gt;0),'[1]Stat-2017-2'!EQ11/'[1]Stat-2017-2'!HY11,"")</f>
        <v/>
      </c>
      <c r="BL11" s="13" t="str">
        <f>IF(AND('[1]Stat-2017-2'!EW11&gt;0,'[1]Stat-2017-2'!HY11&gt;0),'[1]Stat-2017-2'!EW11/'[1]Stat-2017-2'!HY11,"")</f>
        <v/>
      </c>
      <c r="BM11" s="8" t="str">
        <f>IF('[1]Stat-2017-2'!IY11&gt;0,'[1]Stat-2017-2'!IY11,"")</f>
        <v/>
      </c>
      <c r="BN11" s="4" t="str">
        <f>IF('[1]Stat-2017-2'!JE11&gt;0,'[1]Stat-2017-2'!JE11,"")</f>
        <v/>
      </c>
      <c r="BO11" s="4" t="str">
        <f>IF('[1]Stat-2017-2'!IZ11&gt;0,'[1]Stat-2017-2'!IZ11,"")</f>
        <v/>
      </c>
      <c r="BP11" s="8" t="str">
        <f>IF('[1]Stat-2017-2'!JF11&gt;0,'[1]Stat-2017-2'!JF11,"")</f>
        <v/>
      </c>
      <c r="BQ11" s="4" t="str">
        <f>IF('[1]Stat-2017-2'!JG11&gt;0,'[1]Stat-2017-2'!JG11,"")</f>
        <v/>
      </c>
      <c r="BR11" s="4" t="str">
        <f>IF('[1]Stat-2017-2'!JH11&gt;0,'[1]Stat-2017-2'!JH11,"")</f>
        <v/>
      </c>
    </row>
    <row r="12" spans="1:70" x14ac:dyDescent="0.35">
      <c r="A12" t="s">
        <v>80</v>
      </c>
      <c r="B12" s="4">
        <v>2851</v>
      </c>
      <c r="C12" s="5">
        <f>IF(AND(E12&gt;0,SUM(AI12)&gt;0),(E12)/(SUM(AI12)*1000),"")</f>
        <v>1.4041232227488152</v>
      </c>
      <c r="D12" s="4" t="str">
        <f>IF('[1]Stat-2017-2'!FS12&gt;0,'[1]Stat-2017-2'!FS12,"")</f>
        <v/>
      </c>
      <c r="E12" s="4">
        <f>IF('[1]Stat-2017-2'!HY12&gt;0,'[1]Stat-2017-2'!HY12,"")</f>
        <v>88881</v>
      </c>
      <c r="F12" s="4">
        <f>AW12*1000</f>
        <v>73962</v>
      </c>
      <c r="G12" s="12">
        <f t="shared" si="0"/>
        <v>0.16785364701117225</v>
      </c>
      <c r="H12" s="4"/>
      <c r="I12" s="4"/>
      <c r="J12" s="4" t="str">
        <f>IF(SUM('[1]Stat-2017-2'!FU12:FZ12)&gt;0,SUM('[1]Stat-2017-2'!FU12:FZ12),"")</f>
        <v/>
      </c>
      <c r="K12" s="4">
        <f>IF(SUM('[1]Stat-2017-2'!GA12:GB12)&gt;0,SUM('[1]Stat-2017-2'!GA12:GB12),"")</f>
        <v>2725</v>
      </c>
      <c r="L12" s="4" t="str">
        <f>IF(SUM('[1]Stat-2017-2'!GC12:GD12)&gt;0,SUM('[1]Stat-2017-2'!GC12:GD12),"")</f>
        <v/>
      </c>
      <c r="M12" s="4">
        <f>IF(SUM('[1]Stat-2017-2'!GE12:GF12)&gt;0,SUM('[1]Stat-2017-2'!GE12:GF12),"")</f>
        <v>51484</v>
      </c>
      <c r="N12" s="4">
        <f>IF(SUM('[1]Stat-2017-2'!GG12:GH12)&gt;0,SUM('[1]Stat-2017-2'!GG12:GH12),"")</f>
        <v>34651</v>
      </c>
      <c r="O12" s="4" t="str">
        <f>IF(SUM('[1]Stat-2017-2'!GI12:GJ12)&gt;0,SUM('[1]Stat-2017-2'!GI12:GJ12),"")</f>
        <v/>
      </c>
      <c r="P12" s="4" t="str">
        <f>IF(SUM('[1]Stat-2017-2'!GK12:GL12)&gt;0,SUM('[1]Stat-2017-2'!GK12:GL12),"")</f>
        <v/>
      </c>
      <c r="Q12" s="4" t="str">
        <f>IF(SUM('[1]Stat-2017-2'!GO12:GP12)&gt;0,SUM('[1]Stat-2017-2'!GO12:GP12),"")</f>
        <v/>
      </c>
      <c r="R12" s="4" t="str">
        <f>IF(SUM('[1]Stat-2017-2'!GQ12:GR12)&gt;0,SUM('[1]Stat-2017-2'!GQ12:GR12),"")</f>
        <v/>
      </c>
      <c r="S12" s="4" t="str">
        <f>IF(SUM('[1]Stat-2017-2'!GM12:GN12)&gt;0,SUM('[1]Stat-2017-2'!GM12:GN12),"")</f>
        <v/>
      </c>
      <c r="T12" s="4" t="str">
        <f>IF('[1]Stat-2017-2'!GS12&gt;0,'[1]Stat-2017-2'!GS12,"")</f>
        <v/>
      </c>
      <c r="U12" s="4" t="str">
        <f>IF('[1]Stat-2017-2'!GT12&gt;0,'[1]Stat-2017-2'!GT12,"")</f>
        <v/>
      </c>
      <c r="V12" s="4" t="str">
        <f>IF(('[1]Stat-2017-2'!GW42+'[1]Stat-2017-2'!GX12)&gt;0,('[1]Stat-2017-2'!GW12+'[1]Stat-2017-2'!GX12),"")</f>
        <v/>
      </c>
      <c r="W12" s="4" t="str">
        <f>IF(SUM('[1]Stat-2017-2'!HA12:HB12)&gt;0,SUM('[1]Stat-2017-2'!HA12:HB12),"")</f>
        <v/>
      </c>
      <c r="X12" s="4" t="str">
        <f>IF(SUM('[1]Stat-2017-2'!HC12:HD12)&gt;0,SUM('[1]Stat-2017-2'!HC12:HD12),"")</f>
        <v/>
      </c>
      <c r="Y12" s="4">
        <f>IF(SUM('[1]Stat-2017-2'!HE12:HF12)&gt;0,SUM('[1]Stat-2017-2'!HE12:HF12),"")</f>
        <v>18</v>
      </c>
      <c r="Z12" s="4" t="str">
        <f>IF(SUM('[1]Stat-2017-2'!HG12:HH12)&gt;0,SUM('[1]Stat-2017-2'!HG12:HH12),"")</f>
        <v/>
      </c>
      <c r="AA12" s="4" t="str">
        <f>IF(SUM('[1]Stat-2017-2'!HI12:HJ12)&gt;0,SUM('[1]Stat-2017-2'!HI12:HJ12),"")</f>
        <v/>
      </c>
      <c r="AB12" s="4" t="str">
        <f>IF(SUM('[1]Stat-2017-2'!HK12:HL12)&gt;0,SUM('[1]Stat-2017-2'!HK12:HL12),"")</f>
        <v/>
      </c>
      <c r="AC12" s="4" t="str">
        <f>IF(SUM('[1]Stat-2017-2'!HM12:HN12)&gt;0,SUM('[1]Stat-2017-2'!HM12:HN12),"")</f>
        <v/>
      </c>
      <c r="AD12" s="4" t="str">
        <f>IF('[1]Stat-2017-2'!HO12&gt;0,'[1]Stat-2017-2'!HO12,"")</f>
        <v/>
      </c>
      <c r="AE12" s="4" t="str">
        <f>IF('[1]Stat-2017-2'!HQ12&gt;0,'[1]Stat-2017-2'!HQ12,"")</f>
        <v/>
      </c>
      <c r="AF12" s="4" t="str">
        <f>IF('[1]Stat-2017-2'!IA11&gt;0,'[1]Stat-2017-2'!IA12,"")</f>
        <v/>
      </c>
      <c r="AG12" s="4">
        <f>IF('[1]Stat-2017-2'!FC12&gt;0,'[1]Stat-2017-2'!FC12,"")</f>
        <v>52</v>
      </c>
      <c r="AH12" s="7">
        <f>IF(AND('[1]Stat-2017-2'!FC12&gt;0,'[1]Stat-2017-2'!HY12&gt;0),'[1]Stat-2017-2'!HY12/'[1]Stat-2017-2'!FC12,"")</f>
        <v>1709.25</v>
      </c>
      <c r="AI12" s="4">
        <f>IF('[1]Stat-2017-2'!FE12&gt;0,'[1]Stat-2017-2'!FE12,"")</f>
        <v>63.3</v>
      </c>
      <c r="AJ12" s="4" t="str">
        <f>IF('[1]Stat-2017-2'!FG12&gt;0,'[1]Stat-2017-2'!FG12,"")</f>
        <v/>
      </c>
      <c r="AK12" s="8" t="str">
        <f>IF('[1]Stat-2017-2'!FF12&gt;0,'[1]Stat-2017-2'!FF12,"")</f>
        <v/>
      </c>
      <c r="AL12" s="4">
        <f>IF('[1]Stat-2017-2'!FD12&gt;0,'[1]Stat-2017-2'!FD12*2.5*58.15/1000000,"")</f>
        <v>104.06843825</v>
      </c>
      <c r="AM12" s="8">
        <f t="shared" si="1"/>
        <v>1.6440511571879937</v>
      </c>
      <c r="AN12" s="9">
        <f>IF('[1]Stat-2017-2'!FM12&gt;0,'[1]Stat-2017-2'!FM12,"")</f>
        <v>72</v>
      </c>
      <c r="AO12" s="9">
        <f>IF('[1]Stat-2017-2'!FN12&gt;0,'[1]Stat-2017-2'!FN12,"")</f>
        <v>42</v>
      </c>
      <c r="AP12" s="9">
        <f>IF('[1]Stat-2017-2'!FO12&gt;0,'[1]Stat-2017-2'!FO12,"")</f>
        <v>85</v>
      </c>
      <c r="AQ12" s="9">
        <f>IF('[1]Stat-2017-2'!FP12&gt;0,'[1]Stat-2017-2'!FP12,"")</f>
        <v>45</v>
      </c>
      <c r="AR12" s="10">
        <f>IF(AND(E12&gt;0,'[1]Stat-2017-2'!FJ12&gt;0),E12*860/'[1]Stat-2017-2'!FJ12,"")</f>
        <v>67.742143035656994</v>
      </c>
      <c r="AS12" s="4">
        <f>IF('[1]Stat-2017-2'!FJ12&gt;0,'[1]Stat-2017-2'!FJ12/1000,"")</f>
        <v>1128.3620000000001</v>
      </c>
      <c r="AT12" s="11">
        <f>IF(AND('[1]Stat-2017-2'!FQ12&gt;0,'[1]Stat-2017-2'!HY12&gt;0),'[1]Stat-2017-2'!FQ12/'[1]Stat-2017-2'!HY12,"")</f>
        <v>17.501502008303238</v>
      </c>
      <c r="AU12" s="10">
        <f>IF(AND('[1]Stat-2017-2'!FL12&gt;0,E12&gt;0),'[1]Stat-2017-2'!FL12/(E12/1000),"")</f>
        <v>43.721380272499182</v>
      </c>
      <c r="AV12" s="10"/>
      <c r="AW12" s="4">
        <f>IF('[1]Stat-2017-2'!IT12&gt;0,'[1]Stat-2017-2'!IT12/1000,"")</f>
        <v>73.962000000000003</v>
      </c>
      <c r="AX12" s="4" t="str">
        <f>IF('[1]Stat-2017-2'!IU12&gt;0,'[1]Stat-2017-2'!IU12/1000,"")</f>
        <v/>
      </c>
      <c r="AY12" s="11"/>
      <c r="AZ12" s="12">
        <f>IF(AND('[1]Stat-2017-2'!HY12&gt;0,'[1]Stat-2017-2'!IW12&gt;0),('[1]Stat-2017-2'!HY12-'[1]Stat-2017-2'!IW12)/'[1]Stat-2017-2'!HY12)</f>
        <v>0.16785364701117225</v>
      </c>
      <c r="BA12" s="9">
        <f>IF(AND('[1]Stat-2017-2'!AT12&gt;0,[1]WEB!E12&gt;0),'[1]Stat-2017-2'!AT12/[1]WEB!E12,"")</f>
        <v>317.54850868014535</v>
      </c>
      <c r="BB12" s="9">
        <f>IF(AND('[1]Stat-2017-2'!BI12&gt;0,E12&gt;0),'[1]Stat-2017-2'!BI12/E12,"")</f>
        <v>143.86746323736233</v>
      </c>
      <c r="BC12" s="9">
        <f>IF(AND('[1]Stat-2017-2'!BR12&gt;0,E12&gt;0),'[1]Stat-2017-2'!BR12/E12,"")</f>
        <v>30.792891619131197</v>
      </c>
      <c r="BD12" s="4">
        <f>IF(AND('[1]Stat-2017-2'!BR12&gt;0,B12&gt;0),'[1]Stat-2017-2'!BR12/B12,"")</f>
        <v>959.98000701508238</v>
      </c>
      <c r="BE12" s="13" t="str">
        <f>IF(AND(SUM('[1]Stat-2017-2'!DM12:ED12),('[1]Stat-2017-2'!HY12+'[1]Stat-2017-2'!HZ12)&gt;0),(SUM('[1]Stat-2017-2'!DM12:ED12)/('[1]Stat-2017-2'!HY12)),"")</f>
        <v/>
      </c>
      <c r="BF12" s="13" t="str">
        <f>IF(AND(SUM('[1]Stat-2017-2'!DM12:ED12),('[1]Stat-2017-2'!IW12)&gt;0),(SUM('[1]Stat-2017-2'!DM12:ED12)/'[1]Stat-2017-2'!IW12),"")</f>
        <v/>
      </c>
      <c r="BH12" s="13" t="str">
        <f>IF(AND('[1]Stat-2017-2'!EJ12&gt;0,'[1]Stat-2017-2'!HY12&gt;0),'[1]Stat-2017-2'!EJ12/'[1]Stat-2017-2'!HY12,"")</f>
        <v/>
      </c>
      <c r="BI12" s="13" t="str">
        <f>IF(AND(SUM('[1]Stat-2017-2'!EG12:EO12)&gt;0,'[1]Stat-2017-2'!HY12&gt;0),(SUM('[1]Stat-2017-2'!EG12:EO12)/'[1]Stat-2017-2'!HY12),"")</f>
        <v/>
      </c>
      <c r="BJ12" s="13" t="str">
        <f>IF(AND('[1]Stat-2017-2'!EP12&gt;0,'[1]Stat-2017-2'!HY12&gt;0),'[1]Stat-2017-2'!EP12/'[1]Stat-2017-2'!HY12,"")</f>
        <v/>
      </c>
      <c r="BK12" s="13" t="str">
        <f>IF(AND('[1]Stat-2017-2'!EQ12&gt;0,'[1]Stat-2017-2'!HY12&gt;0),'[1]Stat-2017-2'!EQ12/'[1]Stat-2017-2'!HY12,"")</f>
        <v/>
      </c>
      <c r="BL12" s="13" t="str">
        <f>IF(AND('[1]Stat-2017-2'!EW12&gt;0,'[1]Stat-2017-2'!HY12&gt;0),'[1]Stat-2017-2'!EW12/'[1]Stat-2017-2'!HY12,"")</f>
        <v/>
      </c>
      <c r="BM12" s="8" t="str">
        <f>IF('[1]Stat-2017-2'!IY12&gt;0,'[1]Stat-2017-2'!IY12,"")</f>
        <v/>
      </c>
      <c r="BN12" s="4" t="str">
        <f>IF('[1]Stat-2017-2'!JE12&gt;0,'[1]Stat-2017-2'!JE12,"")</f>
        <v/>
      </c>
      <c r="BO12" s="4" t="str">
        <f>IF('[1]Stat-2017-2'!IZ12&gt;0,'[1]Stat-2017-2'!IZ12,"")</f>
        <v/>
      </c>
      <c r="BP12" s="8" t="str">
        <f>IF('[1]Stat-2017-2'!JF12&gt;0,'[1]Stat-2017-2'!JF12,"")</f>
        <v/>
      </c>
      <c r="BQ12" s="4" t="str">
        <f>IF('[1]Stat-2017-2'!JG12&gt;0,'[1]Stat-2017-2'!JG12,"")</f>
        <v/>
      </c>
      <c r="BR12" s="4" t="str">
        <f>IF('[1]Stat-2017-2'!JH12&gt;0,'[1]Stat-2017-2'!JH12,"")</f>
        <v/>
      </c>
    </row>
    <row r="13" spans="1:70" x14ac:dyDescent="0.35">
      <c r="A13" t="s">
        <v>81</v>
      </c>
      <c r="B13" s="4">
        <v>2306</v>
      </c>
      <c r="C13" s="5">
        <f>IF(AND(E13&gt;0,SUM(AI13)&gt;0),(E13)/(SUM(AI13)*1000),"")</f>
        <v>2.0158337225595515</v>
      </c>
      <c r="D13" s="4" t="str">
        <f>IF('[1]Stat-2017-2'!FS13&gt;0,'[1]Stat-2017-2'!FS13,"")</f>
        <v/>
      </c>
      <c r="E13" s="4">
        <f>IF('[1]Stat-2017-2'!HY13&gt;0,'[1]Stat-2017-2'!HY13,"")</f>
        <v>86318</v>
      </c>
      <c r="F13" s="4">
        <f>AW13*1000</f>
        <v>74157</v>
      </c>
      <c r="G13" s="12">
        <f t="shared" si="0"/>
        <v>0.14088602608957576</v>
      </c>
      <c r="H13" s="4"/>
      <c r="I13" s="4"/>
      <c r="J13" s="4" t="str">
        <f>IF(SUM('[1]Stat-2017-2'!FU13:FZ13)&gt;0,SUM('[1]Stat-2017-2'!FU13:FZ13),"")</f>
        <v/>
      </c>
      <c r="K13" s="4">
        <f>IF(SUM('[1]Stat-2017-2'!GA13:GB13)&gt;0,SUM('[1]Stat-2017-2'!GA13:GB13),"")</f>
        <v>12814</v>
      </c>
      <c r="L13" s="4" t="str">
        <f>IF(SUM('[1]Stat-2017-2'!GC13:GD13)&gt;0,SUM('[1]Stat-2017-2'!GC13:GD13),"")</f>
        <v/>
      </c>
      <c r="M13" s="4" t="str">
        <f>IF(SUM('[1]Stat-2017-2'!GE13:GF13)&gt;0,SUM('[1]Stat-2017-2'!GE13:GF13),"")</f>
        <v/>
      </c>
      <c r="N13" s="4" t="str">
        <f>IF(SUM('[1]Stat-2017-2'!GG13:GH13)&gt;0,SUM('[1]Stat-2017-2'!GG13:GH13),"")</f>
        <v/>
      </c>
      <c r="O13" s="4" t="str">
        <f>IF(SUM('[1]Stat-2017-2'!GI13:GJ13)&gt;0,SUM('[1]Stat-2017-2'!GI13:GJ13),"")</f>
        <v/>
      </c>
      <c r="P13" s="4" t="str">
        <f>IF(SUM('[1]Stat-2017-2'!GK13:GL13)&gt;0,SUM('[1]Stat-2017-2'!GK13:GL13),"")</f>
        <v/>
      </c>
      <c r="Q13" s="4" t="str">
        <f>IF(SUM('[1]Stat-2017-2'!GO13:GP13)&gt;0,SUM('[1]Stat-2017-2'!GO13:GP13),"")</f>
        <v/>
      </c>
      <c r="R13" s="4">
        <f>IF(SUM('[1]Stat-2017-2'!GQ13:GR13)&gt;0,SUM('[1]Stat-2017-2'!GQ13:GR13),"")</f>
        <v>14489</v>
      </c>
      <c r="S13" s="4" t="str">
        <f>IF(SUM('[1]Stat-2017-2'!GM13:GN13)&gt;0,SUM('[1]Stat-2017-2'!GM13:GN13),"")</f>
        <v/>
      </c>
      <c r="T13" s="4" t="str">
        <f>IF('[1]Stat-2017-2'!GS13&gt;0,'[1]Stat-2017-2'!GS13,"")</f>
        <v/>
      </c>
      <c r="U13" s="4" t="str">
        <f>IF('[1]Stat-2017-2'!GT13&gt;0,'[1]Stat-2017-2'!GT13,"")</f>
        <v/>
      </c>
      <c r="V13" s="4" t="str">
        <f>IF(('[1]Stat-2017-2'!GW43+'[1]Stat-2017-2'!GX13)&gt;0,('[1]Stat-2017-2'!GW13+'[1]Stat-2017-2'!GX13),"")</f>
        <v/>
      </c>
      <c r="W13" s="4" t="str">
        <f>IF(SUM('[1]Stat-2017-2'!HA13:HB13)&gt;0,SUM('[1]Stat-2017-2'!HA13:HB13),"")</f>
        <v/>
      </c>
      <c r="X13" s="4" t="str">
        <f>IF(SUM('[1]Stat-2017-2'!HC13:HD13)&gt;0,SUM('[1]Stat-2017-2'!HC13:HD13),"")</f>
        <v/>
      </c>
      <c r="Y13" s="4">
        <f>IF(SUM('[1]Stat-2017-2'!HE13:HF13)&gt;0,SUM('[1]Stat-2017-2'!HE13:HF13),"")</f>
        <v>59697</v>
      </c>
      <c r="Z13" s="4" t="str">
        <f>IF(SUM('[1]Stat-2017-2'!HG13:HH13)&gt;0,SUM('[1]Stat-2017-2'!HG13:HH13),"")</f>
        <v/>
      </c>
      <c r="AA13" s="4" t="str">
        <f>IF(SUM('[1]Stat-2017-2'!HI13:HJ13)&gt;0,SUM('[1]Stat-2017-2'!HI13:HJ13),"")</f>
        <v/>
      </c>
      <c r="AB13" s="4" t="str">
        <f>IF(SUM('[1]Stat-2017-2'!HK13:HL13)&gt;0,SUM('[1]Stat-2017-2'!HK13:HL13),"")</f>
        <v/>
      </c>
      <c r="AC13" s="4" t="str">
        <f>IF(SUM('[1]Stat-2017-2'!HM13:HN13)&gt;0,SUM('[1]Stat-2017-2'!HM13:HN13),"")</f>
        <v/>
      </c>
      <c r="AD13" s="4" t="str">
        <f>IF('[1]Stat-2017-2'!HO13&gt;0,'[1]Stat-2017-2'!HO13,"")</f>
        <v/>
      </c>
      <c r="AE13" s="4">
        <f>IF('[1]Stat-2017-2'!HQ13&gt;0,'[1]Stat-2017-2'!HQ13,"")</f>
        <v>2758</v>
      </c>
      <c r="AF13" s="4">
        <f>IF('[1]Stat-2017-2'!IA12&gt;0,'[1]Stat-2017-2'!IA13,"")</f>
        <v>44439</v>
      </c>
      <c r="AG13" s="4">
        <f>IF('[1]Stat-2017-2'!FC13&gt;0,'[1]Stat-2017-2'!FC13,"")</f>
        <v>49.5</v>
      </c>
      <c r="AH13" s="7">
        <f>IF(AND('[1]Stat-2017-2'!FC13&gt;0,'[1]Stat-2017-2'!HY13&gt;0),'[1]Stat-2017-2'!HY13/'[1]Stat-2017-2'!FC13,"")</f>
        <v>1743.7979797979799</v>
      </c>
      <c r="AI13" s="4">
        <f>IF('[1]Stat-2017-2'!FE13&gt;0,'[1]Stat-2017-2'!FE13,"")</f>
        <v>42.82</v>
      </c>
      <c r="AJ13" s="4">
        <f>IF('[1]Stat-2017-2'!FG13&gt;0,'[1]Stat-2017-2'!FG13,"")</f>
        <v>42.17</v>
      </c>
      <c r="AK13" s="8" t="str">
        <f>IF('[1]Stat-2017-2'!FF13&gt;0,'[1]Stat-2017-2'!FF13,"")</f>
        <v/>
      </c>
      <c r="AL13" s="4">
        <f>IF('[1]Stat-2017-2'!FD13&gt;0,'[1]Stat-2017-2'!FD13*2.5*58.15/1000000,"")</f>
        <v>112.568369125</v>
      </c>
      <c r="AM13" s="8">
        <f t="shared" si="1"/>
        <v>2.6288736367351704</v>
      </c>
      <c r="AN13" s="9">
        <f>IF('[1]Stat-2017-2'!FM13&gt;0,'[1]Stat-2017-2'!FM13,"")</f>
        <v>69</v>
      </c>
      <c r="AO13" s="9">
        <f>IF('[1]Stat-2017-2'!FN13&gt;0,'[1]Stat-2017-2'!FN13,"")</f>
        <v>41</v>
      </c>
      <c r="AP13" s="9">
        <f>IF('[1]Stat-2017-2'!FO13&gt;0,'[1]Stat-2017-2'!FO13,"")</f>
        <v>72</v>
      </c>
      <c r="AQ13" s="9">
        <f>IF('[1]Stat-2017-2'!FP13&gt;0,'[1]Stat-2017-2'!FP13,"")</f>
        <v>36</v>
      </c>
      <c r="AR13" s="10">
        <f>IF(AND(E13&gt;0,'[1]Stat-2017-2'!FJ13&gt;0),E13*860/'[1]Stat-2017-2'!FJ13,"")</f>
        <v>44.131430949408475</v>
      </c>
      <c r="AS13" s="4">
        <f>IF('[1]Stat-2017-2'!FJ13&gt;0,'[1]Stat-2017-2'!FJ13/1000,"")</f>
        <v>1682.1</v>
      </c>
      <c r="AT13" s="11">
        <f>IF(AND('[1]Stat-2017-2'!FQ13&gt;0,'[1]Stat-2017-2'!HY13&gt;0),'[1]Stat-2017-2'!FQ13/'[1]Stat-2017-2'!HY13,"")</f>
        <v>44.590931207859313</v>
      </c>
      <c r="AU13" s="10">
        <f>IF(AND('[1]Stat-2017-2'!FL13&gt;0,E13&gt;0),'[1]Stat-2017-2'!FL13/(E13/1000),"")</f>
        <v>78.291897402627498</v>
      </c>
      <c r="AV13" s="10">
        <f>IF(AND('[1]Stat-2017-2'!FL13,AI13&gt;0,AJ13&gt;0),'[1]Stat-2017-2'!FL13/(AJ13+AI13),"")</f>
        <v>79.51523708671607</v>
      </c>
      <c r="AW13" s="4">
        <f>IF('[1]Stat-2017-2'!IT13&gt;0,'[1]Stat-2017-2'!IT13/1000,"")</f>
        <v>74.156999999999996</v>
      </c>
      <c r="AX13" s="4" t="str">
        <f>IF('[1]Stat-2017-2'!IU13&gt;0,'[1]Stat-2017-2'!IU13/1000,"")</f>
        <v/>
      </c>
      <c r="AY13" s="11">
        <f>IF(AND('[1]Stat-2017-2'!HY13&gt;0,'[1]Stat-2017-2'!IW13&gt;0,AI13&gt;0,AJ13&gt;0),('[1]Stat-2017-2'!HY13-'[1]Stat-2017-2'!IW13)/(AI13+AJ13),"")</f>
        <v>143.08742204965287</v>
      </c>
      <c r="AZ13" s="12">
        <f>IF(AND('[1]Stat-2017-2'!HY13&gt;0,'[1]Stat-2017-2'!IW13&gt;0),('[1]Stat-2017-2'!HY13-'[1]Stat-2017-2'!IW13)/'[1]Stat-2017-2'!HY13)</f>
        <v>0.14088602608957576</v>
      </c>
      <c r="BA13" s="9">
        <f>IF(AND('[1]Stat-2017-2'!AT13&gt;0,[1]WEB!E13&gt;0),'[1]Stat-2017-2'!AT13/[1]WEB!E13,"")</f>
        <v>549.85187330568363</v>
      </c>
      <c r="BB13" s="9">
        <f>IF(AND('[1]Stat-2017-2'!BI13&gt;0,E13&gt;0),'[1]Stat-2017-2'!BI13/E13,"")</f>
        <v>65.808487221668713</v>
      </c>
      <c r="BC13" s="9">
        <f>IF(AND('[1]Stat-2017-2'!BR13&gt;0,E13&gt;0),'[1]Stat-2017-2'!BR13/E13,"")</f>
        <v>52.789916355800642</v>
      </c>
      <c r="BD13" s="4">
        <f>IF(AND('[1]Stat-2017-2'!BR13&gt;0,B13&gt;0),'[1]Stat-2017-2'!BR13/B13,"")</f>
        <v>1976.0277536860365</v>
      </c>
      <c r="BE13" s="13" t="str">
        <f>IF(AND(SUM('[1]Stat-2017-2'!DM13:ED13),('[1]Stat-2017-2'!HY13+'[1]Stat-2017-2'!HZ13)&gt;0),(SUM('[1]Stat-2017-2'!DM13:ED13)/('[1]Stat-2017-2'!HY13)),"")</f>
        <v/>
      </c>
      <c r="BF13" s="13" t="str">
        <f>IF(AND(SUM('[1]Stat-2017-2'!DM13:ED13),('[1]Stat-2017-2'!IW13)&gt;0),(SUM('[1]Stat-2017-2'!DM13:ED13)/'[1]Stat-2017-2'!IW13),"")</f>
        <v/>
      </c>
      <c r="BH13" s="13" t="str">
        <f>IF(AND('[1]Stat-2017-2'!EJ13&gt;0,'[1]Stat-2017-2'!HY13&gt;0),'[1]Stat-2017-2'!EJ13/'[1]Stat-2017-2'!HY13,"")</f>
        <v/>
      </c>
      <c r="BI13" s="13" t="str">
        <f>IF(AND(SUM('[1]Stat-2017-2'!EG13:EO13)&gt;0,'[1]Stat-2017-2'!HY13&gt;0),(SUM('[1]Stat-2017-2'!EG13:EO13)/'[1]Stat-2017-2'!HY13),"")</f>
        <v/>
      </c>
      <c r="BJ13" s="13" t="str">
        <f>IF(AND('[1]Stat-2017-2'!EP13&gt;0,'[1]Stat-2017-2'!HY13&gt;0),'[1]Stat-2017-2'!EP13/'[1]Stat-2017-2'!HY13,"")</f>
        <v/>
      </c>
      <c r="BK13" s="13" t="str">
        <f>IF(AND('[1]Stat-2017-2'!EQ13&gt;0,'[1]Stat-2017-2'!HY13&gt;0),'[1]Stat-2017-2'!EQ13/'[1]Stat-2017-2'!HY13,"")</f>
        <v/>
      </c>
      <c r="BL13" s="13" t="str">
        <f>IF(AND('[1]Stat-2017-2'!EW13&gt;0,'[1]Stat-2017-2'!HY13&gt;0),'[1]Stat-2017-2'!EW13/'[1]Stat-2017-2'!HY13,"")</f>
        <v/>
      </c>
      <c r="BM13" s="8">
        <f>IF('[1]Stat-2017-2'!IY13&gt;0,'[1]Stat-2017-2'!IY13,"")</f>
        <v>2.7</v>
      </c>
      <c r="BN13" s="4">
        <f>IF('[1]Stat-2017-2'!JE13&gt;0,'[1]Stat-2017-2'!JE13,"")</f>
        <v>2</v>
      </c>
      <c r="BO13" s="4">
        <f>IF('[1]Stat-2017-2'!IZ13&gt;0,'[1]Stat-2017-2'!IZ13,"")</f>
        <v>10585</v>
      </c>
      <c r="BP13" s="8">
        <f>IF('[1]Stat-2017-2'!JF13&gt;0,'[1]Stat-2017-2'!JF13,"")</f>
        <v>0.1</v>
      </c>
      <c r="BQ13" s="4">
        <f>IF('[1]Stat-2017-2'!JG13&gt;0,'[1]Stat-2017-2'!JG13,"")</f>
        <v>12</v>
      </c>
      <c r="BR13" s="4">
        <f>IF('[1]Stat-2017-2'!JH13&gt;0,'[1]Stat-2017-2'!JH13,"")</f>
        <v>18</v>
      </c>
    </row>
    <row r="14" spans="1:70" x14ac:dyDescent="0.35">
      <c r="A14" t="s">
        <v>82</v>
      </c>
      <c r="B14" s="4">
        <v>1483</v>
      </c>
      <c r="C14" s="5">
        <f>IF(AND(E14&gt;0,SUM(AI14)&gt;0),(E14)/(SUM(AI14)*1000),"")</f>
        <v>1.391713547747939</v>
      </c>
      <c r="D14" s="4" t="str">
        <f>IF('[1]Stat-2017-2'!FS14&gt;0,'[1]Stat-2017-2'!FS14,"")</f>
        <v/>
      </c>
      <c r="E14" s="4">
        <f>IF('[1]Stat-2017-2'!HY14&gt;0,'[1]Stat-2017-2'!HY14,"")</f>
        <v>39334</v>
      </c>
      <c r="F14" s="4">
        <f>AW14*1000</f>
        <v>32680.120999999999</v>
      </c>
      <c r="G14" s="12">
        <f t="shared" si="0"/>
        <v>0.16916354807545636</v>
      </c>
      <c r="H14" s="4"/>
      <c r="I14" s="4"/>
      <c r="J14" s="4" t="str">
        <f>IF(SUM('[1]Stat-2017-2'!FU14:FZ14)&gt;0,SUM('[1]Stat-2017-2'!FU14:FZ14),"")</f>
        <v/>
      </c>
      <c r="K14" s="4">
        <f>IF(SUM('[1]Stat-2017-2'!GA14:GB14)&gt;0,SUM('[1]Stat-2017-2'!GA14:GB14),"")</f>
        <v>4249</v>
      </c>
      <c r="L14" s="4" t="str">
        <f>IF(SUM('[1]Stat-2017-2'!GC14:GD14)&gt;0,SUM('[1]Stat-2017-2'!GC14:GD14),"")</f>
        <v/>
      </c>
      <c r="M14" s="4" t="str">
        <f>IF(SUM('[1]Stat-2017-2'!GE14:GF14)&gt;0,SUM('[1]Stat-2017-2'!GE14:GF14),"")</f>
        <v/>
      </c>
      <c r="N14" s="4">
        <f>IF(SUM('[1]Stat-2017-2'!GG14:GH14)&gt;0,SUM('[1]Stat-2017-2'!GG14:GH14),"")</f>
        <v>36460</v>
      </c>
      <c r="O14" s="4" t="str">
        <f>IF(SUM('[1]Stat-2017-2'!GI14:GJ14)&gt;0,SUM('[1]Stat-2017-2'!GI14:GJ14),"")</f>
        <v/>
      </c>
      <c r="P14" s="4" t="str">
        <f>IF(SUM('[1]Stat-2017-2'!GK14:GL14)&gt;0,SUM('[1]Stat-2017-2'!GK14:GL14),"")</f>
        <v/>
      </c>
      <c r="Q14" s="4" t="str">
        <f>IF(SUM('[1]Stat-2017-2'!GO14:GP14)&gt;0,SUM('[1]Stat-2017-2'!GO14:GP14),"")</f>
        <v/>
      </c>
      <c r="R14" s="4" t="str">
        <f>IF(SUM('[1]Stat-2017-2'!GQ14:GR14)&gt;0,SUM('[1]Stat-2017-2'!GQ14:GR14),"")</f>
        <v/>
      </c>
      <c r="S14" s="4" t="str">
        <f>IF(SUM('[1]Stat-2017-2'!GM14:GN14)&gt;0,SUM('[1]Stat-2017-2'!GM14:GN14),"")</f>
        <v/>
      </c>
      <c r="T14" s="4" t="str">
        <f>IF('[1]Stat-2017-2'!GS14&gt;0,'[1]Stat-2017-2'!GS14,"")</f>
        <v/>
      </c>
      <c r="U14" s="4" t="str">
        <f>IF('[1]Stat-2017-2'!GT14&gt;0,'[1]Stat-2017-2'!GT14,"")</f>
        <v/>
      </c>
      <c r="V14" s="4" t="str">
        <f>IF(('[1]Stat-2017-2'!GW44+'[1]Stat-2017-2'!GX14)&gt;0,('[1]Stat-2017-2'!GW14+'[1]Stat-2017-2'!GX14),"")</f>
        <v/>
      </c>
      <c r="W14" s="4" t="str">
        <f>IF(SUM('[1]Stat-2017-2'!HA14:HB14)&gt;0,SUM('[1]Stat-2017-2'!HA14:HB14),"")</f>
        <v/>
      </c>
      <c r="X14" s="4" t="str">
        <f>IF(SUM('[1]Stat-2017-2'!HC14:HD14)&gt;0,SUM('[1]Stat-2017-2'!HC14:HD14),"")</f>
        <v/>
      </c>
      <c r="Y14" s="4">
        <f>IF(SUM('[1]Stat-2017-2'!HE14:HF14)&gt;0,SUM('[1]Stat-2017-2'!HE14:HF14),"")</f>
        <v>4</v>
      </c>
      <c r="Z14" s="4" t="str">
        <f>IF(SUM('[1]Stat-2017-2'!HG14:HH14)&gt;0,SUM('[1]Stat-2017-2'!HG14:HH14),"")</f>
        <v/>
      </c>
      <c r="AA14" s="4" t="str">
        <f>IF(SUM('[1]Stat-2017-2'!HI14:HJ14)&gt;0,SUM('[1]Stat-2017-2'!HI14:HJ14),"")</f>
        <v/>
      </c>
      <c r="AB14" s="4" t="str">
        <f>IF(SUM('[1]Stat-2017-2'!HK14:HL14)&gt;0,SUM('[1]Stat-2017-2'!HK14:HL14),"")</f>
        <v/>
      </c>
      <c r="AC14" s="4" t="str">
        <f>IF(SUM('[1]Stat-2017-2'!HM14:HN14)&gt;0,SUM('[1]Stat-2017-2'!HM14:HN14),"")</f>
        <v/>
      </c>
      <c r="AD14" s="4" t="str">
        <f>IF('[1]Stat-2017-2'!HO14&gt;0,'[1]Stat-2017-2'!HO14,"")</f>
        <v/>
      </c>
      <c r="AE14" s="4" t="str">
        <f>IF('[1]Stat-2017-2'!HQ14&gt;0,'[1]Stat-2017-2'!HQ14,"")</f>
        <v/>
      </c>
      <c r="AF14" s="4">
        <f>IF('[1]Stat-2017-2'!IA13&gt;0,'[1]Stat-2017-2'!IA14,"")</f>
        <v>6188</v>
      </c>
      <c r="AG14" s="4">
        <f>IF('[1]Stat-2017-2'!FC14&gt;0,'[1]Stat-2017-2'!FC14,"")</f>
        <v>35</v>
      </c>
      <c r="AH14" s="7">
        <f>IF(AND('[1]Stat-2017-2'!FC14&gt;0,'[1]Stat-2017-2'!HY14&gt;0),'[1]Stat-2017-2'!HY14/'[1]Stat-2017-2'!FC14,"")</f>
        <v>1123.8285714285714</v>
      </c>
      <c r="AI14" s="4">
        <f>IF('[1]Stat-2017-2'!FE14&gt;0,'[1]Stat-2017-2'!FE14,"")</f>
        <v>28.263000000000002</v>
      </c>
      <c r="AJ14" s="4">
        <f>IF('[1]Stat-2017-2'!FG14&gt;0,'[1]Stat-2017-2'!FG14,"")</f>
        <v>22.263000000000002</v>
      </c>
      <c r="AK14" s="8" t="str">
        <f>IF('[1]Stat-2017-2'!FF14&gt;0,'[1]Stat-2017-2'!FF14,"")</f>
        <v/>
      </c>
      <c r="AL14" s="4">
        <f>IF('[1]Stat-2017-2'!FD14&gt;0,'[1]Stat-2017-2'!FD14*2.5*58.15/1000000,"")</f>
        <v>45.556163750000003</v>
      </c>
      <c r="AM14" s="8">
        <f t="shared" si="1"/>
        <v>1.6118658228072038</v>
      </c>
      <c r="AN14" s="9">
        <f>IF('[1]Stat-2017-2'!FM14&gt;0,'[1]Stat-2017-2'!FM14,"")</f>
        <v>64</v>
      </c>
      <c r="AO14" s="9">
        <f>IF('[1]Stat-2017-2'!FN14&gt;0,'[1]Stat-2017-2'!FN14,"")</f>
        <v>38</v>
      </c>
      <c r="AP14" s="9">
        <f>IF('[1]Stat-2017-2'!FO14&gt;0,'[1]Stat-2017-2'!FO14,"")</f>
        <v>65</v>
      </c>
      <c r="AQ14" s="9">
        <f>IF('[1]Stat-2017-2'!FP14&gt;0,'[1]Stat-2017-2'!FP14,"")</f>
        <v>35</v>
      </c>
      <c r="AR14" s="10">
        <f>IF(AND(E14&gt;0,'[1]Stat-2017-2'!FJ14&gt;0),E14*860/'[1]Stat-2017-2'!FJ14,"")</f>
        <v>29.200456817693311</v>
      </c>
      <c r="AS14" s="4">
        <f>IF('[1]Stat-2017-2'!FJ14&gt;0,'[1]Stat-2017-2'!FJ14/1000,"")</f>
        <v>1158.4490000000001</v>
      </c>
      <c r="AT14" s="11">
        <f>IF(AND('[1]Stat-2017-2'!FQ14&gt;0,'[1]Stat-2017-2'!HY14&gt;0),'[1]Stat-2017-2'!FQ14/'[1]Stat-2017-2'!HY14,"")</f>
        <v>18.893934001118627</v>
      </c>
      <c r="AU14" s="10">
        <f>IF(AND('[1]Stat-2017-2'!FL14&gt;0,E14&gt;0),'[1]Stat-2017-2'!FL14/(E14/1000),"")</f>
        <v>39.228148675446178</v>
      </c>
      <c r="AV14" s="10">
        <f>IF(AND('[1]Stat-2017-2'!FL14,AI14&gt;0,AJ14&gt;0),'[1]Stat-2017-2'!FL14/(AJ14+AI14),"")</f>
        <v>30.538732533745002</v>
      </c>
      <c r="AW14" s="4">
        <f>IF('[1]Stat-2017-2'!IT14&gt;0,'[1]Stat-2017-2'!IT14/1000,"")</f>
        <v>32.680121</v>
      </c>
      <c r="AX14" s="4" t="str">
        <f>IF('[1]Stat-2017-2'!IU14&gt;0,'[1]Stat-2017-2'!IU14/1000,"")</f>
        <v/>
      </c>
      <c r="AY14" s="11">
        <f>IF(AND('[1]Stat-2017-2'!HY14&gt;0,'[1]Stat-2017-2'!IW14&gt;0,AI14&gt;0,AJ14&gt;0),('[1]Stat-2017-2'!HY14-'[1]Stat-2017-2'!IW14)/(AI14+AJ14),"")</f>
        <v>131.69217828444761</v>
      </c>
      <c r="AZ14" s="12">
        <f>IF(AND('[1]Stat-2017-2'!HY14&gt;0,'[1]Stat-2017-2'!IW14&gt;0),('[1]Stat-2017-2'!HY14-'[1]Stat-2017-2'!IW14)/'[1]Stat-2017-2'!HY14)</f>
        <v>0.16916354807545636</v>
      </c>
      <c r="BA14" s="9">
        <f>IF(AND('[1]Stat-2017-2'!AT14&gt;0,[1]WEB!E14&gt;0),'[1]Stat-2017-2'!AT14/[1]WEB!E14,"")</f>
        <v>353.3198759343062</v>
      </c>
      <c r="BB14" s="9">
        <f>IF(AND('[1]Stat-2017-2'!BI14&gt;0,E14&gt;0),'[1]Stat-2017-2'!BI14/E14,"")</f>
        <v>51.261020999644074</v>
      </c>
      <c r="BC14" s="9">
        <f>IF(AND('[1]Stat-2017-2'!BR14&gt;0,E14&gt;0),'[1]Stat-2017-2'!BR14/E14,"")</f>
        <v>20.144556871917427</v>
      </c>
      <c r="BD14" s="4">
        <f>IF(AND('[1]Stat-2017-2'!BR14&gt;0,B14&gt;0),'[1]Stat-2017-2'!BR14/B14,"")</f>
        <v>534.29939312204988</v>
      </c>
      <c r="BE14" s="13" t="str">
        <f>IF(AND(SUM('[1]Stat-2017-2'!DM14:ED14),('[1]Stat-2017-2'!HY14+'[1]Stat-2017-2'!HZ14)&gt;0),(SUM('[1]Stat-2017-2'!DM14:ED14)/('[1]Stat-2017-2'!HY14)),"")</f>
        <v/>
      </c>
      <c r="BF14" s="13" t="str">
        <f>IF(AND(SUM('[1]Stat-2017-2'!DM14:ED14),('[1]Stat-2017-2'!IW14)&gt;0),(SUM('[1]Stat-2017-2'!DM14:ED14)/'[1]Stat-2017-2'!IW14),"")</f>
        <v/>
      </c>
      <c r="BH14" s="13" t="str">
        <f>IF(AND('[1]Stat-2017-2'!EJ14&gt;0,'[1]Stat-2017-2'!HY14&gt;0),'[1]Stat-2017-2'!EJ14/'[1]Stat-2017-2'!HY14,"")</f>
        <v/>
      </c>
      <c r="BI14" s="13" t="str">
        <f>IF(AND(SUM('[1]Stat-2017-2'!EG14:EO14)&gt;0,'[1]Stat-2017-2'!HY14&gt;0),(SUM('[1]Stat-2017-2'!EG14:EO14)/'[1]Stat-2017-2'!HY14),"")</f>
        <v/>
      </c>
      <c r="BJ14" s="13" t="str">
        <f>IF(AND('[1]Stat-2017-2'!EP14&gt;0,'[1]Stat-2017-2'!HY14&gt;0),'[1]Stat-2017-2'!EP14/'[1]Stat-2017-2'!HY14,"")</f>
        <v/>
      </c>
      <c r="BK14" s="13" t="str">
        <f>IF(AND('[1]Stat-2017-2'!EQ14&gt;0,'[1]Stat-2017-2'!HY14&gt;0),'[1]Stat-2017-2'!EQ14/'[1]Stat-2017-2'!HY14,"")</f>
        <v/>
      </c>
      <c r="BL14" s="13" t="str">
        <f>IF(AND('[1]Stat-2017-2'!EW14&gt;0,'[1]Stat-2017-2'!HY14&gt;0),'[1]Stat-2017-2'!EW14/'[1]Stat-2017-2'!HY14,"")</f>
        <v/>
      </c>
      <c r="BM14" s="8" t="str">
        <f>IF('[1]Stat-2017-2'!IY14&gt;0,'[1]Stat-2017-2'!IY14,"")</f>
        <v/>
      </c>
      <c r="BN14" s="4" t="str">
        <f>IF('[1]Stat-2017-2'!JE14&gt;0,'[1]Stat-2017-2'!JE14,"")</f>
        <v/>
      </c>
      <c r="BO14" s="4" t="str">
        <f>IF('[1]Stat-2017-2'!IZ14&gt;0,'[1]Stat-2017-2'!IZ14,"")</f>
        <v/>
      </c>
      <c r="BP14" s="8" t="str">
        <f>IF('[1]Stat-2017-2'!JF14&gt;0,'[1]Stat-2017-2'!JF14,"")</f>
        <v/>
      </c>
      <c r="BQ14" s="4" t="str">
        <f>IF('[1]Stat-2017-2'!JG14&gt;0,'[1]Stat-2017-2'!JG14,"")</f>
        <v/>
      </c>
      <c r="BR14" s="4" t="str">
        <f>IF('[1]Stat-2017-2'!JH14&gt;0,'[1]Stat-2017-2'!JH14,"")</f>
        <v/>
      </c>
    </row>
    <row r="15" spans="1:70" x14ac:dyDescent="0.35">
      <c r="A15" t="s">
        <v>83</v>
      </c>
      <c r="B15" s="4">
        <v>5774</v>
      </c>
      <c r="C15" s="5">
        <f>IF(AND(E15&gt;0,SUM(AI15)&gt;0),(E15)/(SUM(AI15)*1000),"")</f>
        <v>0.85339381720430108</v>
      </c>
      <c r="D15" s="4">
        <f>IF('[1]Stat-2017-2'!FS15&gt;0,'[1]Stat-2017-2'!FS15,"")</f>
        <v>131743</v>
      </c>
      <c r="E15" s="4">
        <f>IF('[1]Stat-2017-2'!HY15&gt;0,'[1]Stat-2017-2'!HY15,"")</f>
        <v>126985</v>
      </c>
      <c r="F15" s="4">
        <f>AW15*1000</f>
        <v>95239</v>
      </c>
      <c r="G15" s="12">
        <f t="shared" si="0"/>
        <v>0.24999803126353506</v>
      </c>
      <c r="H15" s="4"/>
      <c r="I15" s="4"/>
      <c r="J15" s="4">
        <f>IF(SUM('[1]Stat-2017-2'!FU15:FZ15)&gt;0,SUM('[1]Stat-2017-2'!FU15:FZ15),"")</f>
        <v>285</v>
      </c>
      <c r="K15" s="4" t="str">
        <f>IF(SUM('[1]Stat-2017-2'!GA15:GB15)&gt;0,SUM('[1]Stat-2017-2'!GA15:GB15),"")</f>
        <v/>
      </c>
      <c r="L15" s="4">
        <f>IF(SUM('[1]Stat-2017-2'!GC15:GD15)&gt;0,SUM('[1]Stat-2017-2'!GC15:GD15),"")</f>
        <v>2150</v>
      </c>
      <c r="M15" s="4">
        <f>IF(SUM('[1]Stat-2017-2'!GE15:GF15)&gt;0,SUM('[1]Stat-2017-2'!GE15:GF15),"")</f>
        <v>103222</v>
      </c>
      <c r="N15" s="4">
        <f>IF(SUM('[1]Stat-2017-2'!GG15:GH15)&gt;0,SUM('[1]Stat-2017-2'!GG15:GH15),"")</f>
        <v>26262</v>
      </c>
      <c r="O15" s="4" t="str">
        <f>IF(SUM('[1]Stat-2017-2'!GI15:GJ15)&gt;0,SUM('[1]Stat-2017-2'!GI15:GJ15),"")</f>
        <v/>
      </c>
      <c r="P15" s="4" t="str">
        <f>IF(SUM('[1]Stat-2017-2'!GK15:GL15)&gt;0,SUM('[1]Stat-2017-2'!GK15:GL15),"")</f>
        <v/>
      </c>
      <c r="Q15" s="4" t="str">
        <f>IF(SUM('[1]Stat-2017-2'!GO15:GP15)&gt;0,SUM('[1]Stat-2017-2'!GO15:GP15),"")</f>
        <v/>
      </c>
      <c r="R15" s="4" t="str">
        <f>IF(SUM('[1]Stat-2017-2'!GQ15:GR15)&gt;0,SUM('[1]Stat-2017-2'!GQ15:GR15),"")</f>
        <v/>
      </c>
      <c r="S15" s="4" t="str">
        <f>IF(SUM('[1]Stat-2017-2'!GM15:GN15)&gt;0,SUM('[1]Stat-2017-2'!GM15:GN15),"")</f>
        <v/>
      </c>
      <c r="T15" s="4" t="str">
        <f>IF('[1]Stat-2017-2'!GS15&gt;0,'[1]Stat-2017-2'!GS15,"")</f>
        <v/>
      </c>
      <c r="U15" s="4" t="str">
        <f>IF('[1]Stat-2017-2'!GT15&gt;0,'[1]Stat-2017-2'!GT15,"")</f>
        <v/>
      </c>
      <c r="V15" s="4">
        <f>IF(('[1]Stat-2017-2'!GW45+'[1]Stat-2017-2'!GX15)&gt;0,('[1]Stat-2017-2'!GW15+'[1]Stat-2017-2'!GX15),"")</f>
        <v>0</v>
      </c>
      <c r="W15" s="4" t="str">
        <f>IF(SUM('[1]Stat-2017-2'!HA15:HB15)&gt;0,SUM('[1]Stat-2017-2'!HA15:HB15),"")</f>
        <v/>
      </c>
      <c r="X15" s="4" t="str">
        <f>IF(SUM('[1]Stat-2017-2'!HC15:HD15)&gt;0,SUM('[1]Stat-2017-2'!HC15:HD15),"")</f>
        <v/>
      </c>
      <c r="Y15" s="4" t="str">
        <f>IF(SUM('[1]Stat-2017-2'!HE15:HF15)&gt;0,SUM('[1]Stat-2017-2'!HE15:HF15),"")</f>
        <v/>
      </c>
      <c r="Z15" s="4" t="str">
        <f>IF(SUM('[1]Stat-2017-2'!HG15:HH15)&gt;0,SUM('[1]Stat-2017-2'!HG15:HH15),"")</f>
        <v/>
      </c>
      <c r="AA15" s="4" t="str">
        <f>IF(SUM('[1]Stat-2017-2'!HI15:HJ15)&gt;0,SUM('[1]Stat-2017-2'!HI15:HJ15),"")</f>
        <v/>
      </c>
      <c r="AB15" s="4" t="str">
        <f>IF(SUM('[1]Stat-2017-2'!HK15:HL15)&gt;0,SUM('[1]Stat-2017-2'!HK15:HL15),"")</f>
        <v/>
      </c>
      <c r="AC15" s="4">
        <f>IF(SUM('[1]Stat-2017-2'!HM15:HN15)&gt;0,SUM('[1]Stat-2017-2'!HM15:HN15),"")</f>
        <v>6145</v>
      </c>
      <c r="AD15" s="4" t="str">
        <f>IF('[1]Stat-2017-2'!HO15&gt;0,'[1]Stat-2017-2'!HO15,"")</f>
        <v/>
      </c>
      <c r="AE15" s="4" t="str">
        <f>IF('[1]Stat-2017-2'!HQ15&gt;0,'[1]Stat-2017-2'!HQ15,"")</f>
        <v/>
      </c>
      <c r="AF15" s="4">
        <f>IF('[1]Stat-2017-2'!IA14&gt;0,'[1]Stat-2017-2'!IA15,"")</f>
        <v>0</v>
      </c>
      <c r="AG15" s="4">
        <f>IF('[1]Stat-2017-2'!FC15&gt;0,'[1]Stat-2017-2'!FC15,"")</f>
        <v>72.400000000000006</v>
      </c>
      <c r="AH15" s="7">
        <f>IF(AND('[1]Stat-2017-2'!FC15&gt;0,'[1]Stat-2017-2'!HY15&gt;0),'[1]Stat-2017-2'!HY15/'[1]Stat-2017-2'!FC15,"")</f>
        <v>1753.9364640883975</v>
      </c>
      <c r="AI15" s="4">
        <f>IF('[1]Stat-2017-2'!FE15&gt;0,'[1]Stat-2017-2'!FE15,"")</f>
        <v>148.80000000000001</v>
      </c>
      <c r="AJ15" s="4">
        <f>IF('[1]Stat-2017-2'!FG15&gt;0,'[1]Stat-2017-2'!FG15,"")</f>
        <v>120</v>
      </c>
      <c r="AK15" s="8">
        <f>IF('[1]Stat-2017-2'!FF15&gt;0,'[1]Stat-2017-2'!FF15,"")</f>
        <v>16</v>
      </c>
      <c r="AL15" s="4">
        <f>IF('[1]Stat-2017-2'!FD15&gt;0,'[1]Stat-2017-2'!FD15*2.5*58.15/1000000,"")</f>
        <v>118.57337425</v>
      </c>
      <c r="AM15" s="8">
        <f t="shared" si="1"/>
        <v>0.79686407426075268</v>
      </c>
      <c r="AN15" s="9">
        <f>IF('[1]Stat-2017-2'!FM15&gt;0,'[1]Stat-2017-2'!FM15,"")</f>
        <v>76</v>
      </c>
      <c r="AO15" s="9">
        <f>IF('[1]Stat-2017-2'!FN15&gt;0,'[1]Stat-2017-2'!FN15,"")</f>
        <v>44</v>
      </c>
      <c r="AP15" s="9">
        <f>IF('[1]Stat-2017-2'!FO15&gt;0,'[1]Stat-2017-2'!FO15,"")</f>
        <v>80</v>
      </c>
      <c r="AQ15" s="9">
        <f>IF('[1]Stat-2017-2'!FP15&gt;0,'[1]Stat-2017-2'!FP15,"")</f>
        <v>39</v>
      </c>
      <c r="AR15" s="10" t="str">
        <f>IF(AND(E15&gt;0,'[1]Stat-2017-2'!FJ15&gt;0),E15*860/'[1]Stat-2017-2'!FJ15,"")</f>
        <v/>
      </c>
      <c r="AS15" s="4" t="str">
        <f>IF('[1]Stat-2017-2'!FJ15&gt;0,'[1]Stat-2017-2'!FJ15/1000,"")</f>
        <v/>
      </c>
      <c r="AT15" s="11">
        <f>IF(AND('[1]Stat-2017-2'!FQ15&gt;0,'[1]Stat-2017-2'!HY15&gt;0),'[1]Stat-2017-2'!FQ15/'[1]Stat-2017-2'!HY15,"")</f>
        <v>20.574949797220143</v>
      </c>
      <c r="AU15" s="10">
        <f>IF(AND('[1]Stat-2017-2'!FL15&gt;0,E15&gt;0),'[1]Stat-2017-2'!FL15/(E15/1000),"")</f>
        <v>19.687364649368035</v>
      </c>
      <c r="AV15" s="10">
        <f>IF(AND('[1]Stat-2017-2'!FL15,AI15&gt;0,AJ15&gt;0),'[1]Stat-2017-2'!FL15/(AJ15+AI15),"")</f>
        <v>9.3005952380952372</v>
      </c>
      <c r="AW15" s="4">
        <f>IF('[1]Stat-2017-2'!IT15&gt;0,'[1]Stat-2017-2'!IT15/1000,"")</f>
        <v>95.239000000000004</v>
      </c>
      <c r="AX15" s="4" t="str">
        <f>IF('[1]Stat-2017-2'!IU15&gt;0,'[1]Stat-2017-2'!IU15/1000,"")</f>
        <v/>
      </c>
      <c r="AY15" s="11">
        <f>IF(AND('[1]Stat-2017-2'!HY15&gt;0,'[1]Stat-2017-2'!IW15&gt;0,AI15&gt;0,AJ15&gt;0),('[1]Stat-2017-2'!HY15-'[1]Stat-2017-2'!IW15)/(AI15+AJ15),"")</f>
        <v>118.10267857142857</v>
      </c>
      <c r="AZ15" s="12">
        <f>IF(AND('[1]Stat-2017-2'!HY15&gt;0,'[1]Stat-2017-2'!IW15&gt;0),('[1]Stat-2017-2'!HY15-'[1]Stat-2017-2'!IW15)/'[1]Stat-2017-2'!HY15)</f>
        <v>0.24999803126353506</v>
      </c>
      <c r="BA15" s="9" t="str">
        <f>IF(AND('[1]Stat-2017-2'!AT15&gt;0,[1]WEB!E15&gt;0),'[1]Stat-2017-2'!AT15/[1]WEB!E15,"")</f>
        <v/>
      </c>
      <c r="BB15" s="9" t="str">
        <f>IF(AND('[1]Stat-2017-2'!BI15&gt;0,E15&gt;0),'[1]Stat-2017-2'!BI15/E15,"")</f>
        <v/>
      </c>
      <c r="BC15" s="9" t="str">
        <f>IF(AND('[1]Stat-2017-2'!BR15&gt;0,E15&gt;0),'[1]Stat-2017-2'!BR15/E15,"")</f>
        <v/>
      </c>
      <c r="BD15" s="4" t="str">
        <f>IF(AND('[1]Stat-2017-2'!BR15&gt;0,B15&gt;0),'[1]Stat-2017-2'!BR15/B15,"")</f>
        <v/>
      </c>
      <c r="BE15" s="13">
        <f>IF(AND(SUM('[1]Stat-2017-2'!DM15:ED15),('[1]Stat-2017-2'!HY15+'[1]Stat-2017-2'!HZ15)&gt;0),(SUM('[1]Stat-2017-2'!DM15:ED15)/('[1]Stat-2017-2'!HY15)),"")</f>
        <v>211.21975036421625</v>
      </c>
      <c r="BF15" s="13">
        <f>IF(AND(SUM('[1]Stat-2017-2'!DM15:ED15),('[1]Stat-2017-2'!IW15)&gt;0),(SUM('[1]Stat-2017-2'!DM15:ED15)/'[1]Stat-2017-2'!IW15),"")</f>
        <v>281.62559455685169</v>
      </c>
      <c r="BH15" s="13">
        <f>IF(AND('[1]Stat-2017-2'!EJ15&gt;0,'[1]Stat-2017-2'!HY15&gt;0),'[1]Stat-2017-2'!EJ15/'[1]Stat-2017-2'!HY15,"")</f>
        <v>6.444524943891011</v>
      </c>
      <c r="BI15" s="13">
        <f>IF(AND(SUM('[1]Stat-2017-2'!EG15:EO15)&gt;0,'[1]Stat-2017-2'!HY15&gt;0),(SUM('[1]Stat-2017-2'!EG15:EO15)/'[1]Stat-2017-2'!HY15),"")</f>
        <v>91.813222034098516</v>
      </c>
      <c r="BJ15" s="13">
        <f>IF(AND('[1]Stat-2017-2'!EP15&gt;0,'[1]Stat-2017-2'!HY15&gt;0),'[1]Stat-2017-2'!EP15/'[1]Stat-2017-2'!HY15,"")</f>
        <v>46.087876520848916</v>
      </c>
      <c r="BK15" s="13">
        <f>IF(AND('[1]Stat-2017-2'!EQ15&gt;0,'[1]Stat-2017-2'!HY15&gt;0),'[1]Stat-2017-2'!EQ15/'[1]Stat-2017-2'!HY15,"")</f>
        <v>181.28739614915148</v>
      </c>
      <c r="BL15" s="13" t="str">
        <f>IF(AND('[1]Stat-2017-2'!EW15&gt;0,'[1]Stat-2017-2'!HY15&gt;0),'[1]Stat-2017-2'!EW15/'[1]Stat-2017-2'!HY15,"")</f>
        <v/>
      </c>
      <c r="BM15" s="8" t="str">
        <f>IF('[1]Stat-2017-2'!IY15&gt;0,'[1]Stat-2017-2'!IY15,"")</f>
        <v/>
      </c>
      <c r="BN15" s="4" t="str">
        <f>IF('[1]Stat-2017-2'!JE15&gt;0,'[1]Stat-2017-2'!JE15,"")</f>
        <v/>
      </c>
      <c r="BO15" s="4" t="str">
        <f>IF('[1]Stat-2017-2'!IZ15&gt;0,'[1]Stat-2017-2'!IZ15,"")</f>
        <v/>
      </c>
      <c r="BP15" s="8" t="str">
        <f>IF('[1]Stat-2017-2'!JF15&gt;0,'[1]Stat-2017-2'!JF15,"")</f>
        <v/>
      </c>
      <c r="BQ15" s="4" t="str">
        <f>IF('[1]Stat-2017-2'!JG15&gt;0,'[1]Stat-2017-2'!JG15,"")</f>
        <v/>
      </c>
      <c r="BR15" s="4" t="str">
        <f>IF('[1]Stat-2017-2'!JH15&gt;0,'[1]Stat-2017-2'!JH15,"")</f>
        <v/>
      </c>
    </row>
    <row r="16" spans="1:70" x14ac:dyDescent="0.35">
      <c r="A16" t="s">
        <v>84</v>
      </c>
      <c r="B16" s="4">
        <v>1183</v>
      </c>
      <c r="C16" s="5">
        <f>IF(AND(E16&gt;0,SUM(AI16)&gt;0),(E16)/(SUM(AI16)*1000),"")</f>
        <v>0.80002499999999999</v>
      </c>
      <c r="D16" s="4" t="str">
        <f>IF('[1]Stat-2017-2'!FS16&gt;0,'[1]Stat-2017-2'!FS16,"")</f>
        <v/>
      </c>
      <c r="E16" s="4">
        <f>IF('[1]Stat-2017-2'!HY16&gt;0,'[1]Stat-2017-2'!HY16,"")</f>
        <v>32001</v>
      </c>
      <c r="F16" s="4">
        <f>AW16*1000</f>
        <v>24762</v>
      </c>
      <c r="G16" s="12">
        <f t="shared" si="0"/>
        <v>0.22621168088497234</v>
      </c>
      <c r="H16" s="4"/>
      <c r="I16" s="4"/>
      <c r="J16" s="4">
        <f>IF(SUM('[1]Stat-2017-2'!FU16:FZ16)&gt;0,SUM('[1]Stat-2017-2'!FU16:FZ16),"")</f>
        <v>5</v>
      </c>
      <c r="K16" s="4" t="str">
        <f>IF(SUM('[1]Stat-2017-2'!GA16:GB16)&gt;0,SUM('[1]Stat-2017-2'!GA16:GB16),"")</f>
        <v/>
      </c>
      <c r="L16" s="4" t="str">
        <f>IF(SUM('[1]Stat-2017-2'!GC16:GD16)&gt;0,SUM('[1]Stat-2017-2'!GC16:GD16),"")</f>
        <v/>
      </c>
      <c r="M16" s="4">
        <f>IF(SUM('[1]Stat-2017-2'!GE16:GF16)&gt;0,SUM('[1]Stat-2017-2'!GE16:GF16),"")</f>
        <v>31996</v>
      </c>
      <c r="N16" s="4" t="str">
        <f>IF(SUM('[1]Stat-2017-2'!GG16:GH16)&gt;0,SUM('[1]Stat-2017-2'!GG16:GH16),"")</f>
        <v/>
      </c>
      <c r="O16" s="4" t="str">
        <f>IF(SUM('[1]Stat-2017-2'!GI16:GJ16)&gt;0,SUM('[1]Stat-2017-2'!GI16:GJ16),"")</f>
        <v/>
      </c>
      <c r="P16" s="4" t="str">
        <f>IF(SUM('[1]Stat-2017-2'!GK16:GL16)&gt;0,SUM('[1]Stat-2017-2'!GK16:GL16),"")</f>
        <v/>
      </c>
      <c r="Q16" s="4" t="str">
        <f>IF(SUM('[1]Stat-2017-2'!GO16:GP16)&gt;0,SUM('[1]Stat-2017-2'!GO16:GP16),"")</f>
        <v/>
      </c>
      <c r="R16" s="4" t="str">
        <f>IF(SUM('[1]Stat-2017-2'!GQ16:GR16)&gt;0,SUM('[1]Stat-2017-2'!GQ16:GR16),"")</f>
        <v/>
      </c>
      <c r="S16" s="4" t="str">
        <f>IF(SUM('[1]Stat-2017-2'!GM16:GN16)&gt;0,SUM('[1]Stat-2017-2'!GM16:GN16),"")</f>
        <v/>
      </c>
      <c r="T16" s="4" t="str">
        <f>IF('[1]Stat-2017-2'!GS16&gt;0,'[1]Stat-2017-2'!GS16,"")</f>
        <v/>
      </c>
      <c r="U16" s="4" t="str">
        <f>IF('[1]Stat-2017-2'!GT16&gt;0,'[1]Stat-2017-2'!GT16,"")</f>
        <v/>
      </c>
      <c r="V16" s="4">
        <f>IF(('[1]Stat-2017-2'!GW46+'[1]Stat-2017-2'!GX16)&gt;0,('[1]Stat-2017-2'!GW16+'[1]Stat-2017-2'!GX16),"")</f>
        <v>0</v>
      </c>
      <c r="W16" s="4" t="str">
        <f>IF(SUM('[1]Stat-2017-2'!HA16:HB16)&gt;0,SUM('[1]Stat-2017-2'!HA16:HB16),"")</f>
        <v/>
      </c>
      <c r="X16" s="4" t="str">
        <f>IF(SUM('[1]Stat-2017-2'!HC16:HD16)&gt;0,SUM('[1]Stat-2017-2'!HC16:HD16),"")</f>
        <v/>
      </c>
      <c r="Y16" s="4" t="str">
        <f>IF(SUM('[1]Stat-2017-2'!HE16:HF16)&gt;0,SUM('[1]Stat-2017-2'!HE16:HF16),"")</f>
        <v/>
      </c>
      <c r="Z16" s="4" t="str">
        <f>IF(SUM('[1]Stat-2017-2'!HG16:HH16)&gt;0,SUM('[1]Stat-2017-2'!HG16:HH16),"")</f>
        <v/>
      </c>
      <c r="AA16" s="4" t="str">
        <f>IF(SUM('[1]Stat-2017-2'!HI16:HJ16)&gt;0,SUM('[1]Stat-2017-2'!HI16:HJ16),"")</f>
        <v/>
      </c>
      <c r="AB16" s="4" t="str">
        <f>IF(SUM('[1]Stat-2017-2'!HK16:HL16)&gt;0,SUM('[1]Stat-2017-2'!HK16:HL16),"")</f>
        <v/>
      </c>
      <c r="AC16" s="4" t="str">
        <f>IF(SUM('[1]Stat-2017-2'!HM16:HN16)&gt;0,SUM('[1]Stat-2017-2'!HM16:HN16),"")</f>
        <v/>
      </c>
      <c r="AD16" s="4" t="str">
        <f>IF('[1]Stat-2017-2'!HO16&gt;0,'[1]Stat-2017-2'!HO16,"")</f>
        <v/>
      </c>
      <c r="AE16" s="4" t="str">
        <f>IF('[1]Stat-2017-2'!HQ16&gt;0,'[1]Stat-2017-2'!HQ16,"")</f>
        <v/>
      </c>
      <c r="AF16" s="4" t="str">
        <f>IF('[1]Stat-2017-2'!IA15&gt;0,'[1]Stat-2017-2'!IA16,"")</f>
        <v/>
      </c>
      <c r="AG16" s="4">
        <f>IF('[1]Stat-2017-2'!FC16&gt;0,'[1]Stat-2017-2'!FC16,"")</f>
        <v>25</v>
      </c>
      <c r="AH16" s="7">
        <f>IF(AND('[1]Stat-2017-2'!FC16&gt;0,'[1]Stat-2017-2'!HY16&gt;0),'[1]Stat-2017-2'!HY16/'[1]Stat-2017-2'!FC16,"")</f>
        <v>1280.04</v>
      </c>
      <c r="AI16" s="4">
        <f>IF('[1]Stat-2017-2'!FE16&gt;0,'[1]Stat-2017-2'!FE16,"")</f>
        <v>40</v>
      </c>
      <c r="AJ16" s="4">
        <f>IF('[1]Stat-2017-2'!FG16&gt;0,'[1]Stat-2017-2'!FG16,"")</f>
        <v>40</v>
      </c>
      <c r="AK16" s="8">
        <f>IF('[1]Stat-2017-2'!FF16&gt;0,'[1]Stat-2017-2'!FF16,"")</f>
        <v>20</v>
      </c>
      <c r="AL16" s="4">
        <f>IF('[1]Stat-2017-2'!FD16&gt;0,'[1]Stat-2017-2'!FD16*2.5*58.15/1000000,"")</f>
        <v>34.915876750000002</v>
      </c>
      <c r="AM16" s="8">
        <f t="shared" si="1"/>
        <v>0.87289691875000008</v>
      </c>
      <c r="AN16" s="9">
        <f>IF('[1]Stat-2017-2'!FM16&gt;0,'[1]Stat-2017-2'!FM16,"")</f>
        <v>75</v>
      </c>
      <c r="AO16" s="9">
        <f>IF('[1]Stat-2017-2'!FN16&gt;0,'[1]Stat-2017-2'!FN16,"")</f>
        <v>45</v>
      </c>
      <c r="AP16" s="9">
        <f>IF('[1]Stat-2017-2'!FO16&gt;0,'[1]Stat-2017-2'!FO16,"")</f>
        <v>80</v>
      </c>
      <c r="AQ16" s="9">
        <f>IF('[1]Stat-2017-2'!FP16&gt;0,'[1]Stat-2017-2'!FP16,"")</f>
        <v>42</v>
      </c>
      <c r="AR16" s="10" t="str">
        <f>IF(AND(E16&gt;0,'[1]Stat-2017-2'!FJ16&gt;0),E16*860/'[1]Stat-2017-2'!FJ16,"")</f>
        <v/>
      </c>
      <c r="AS16" s="4" t="str">
        <f>IF('[1]Stat-2017-2'!FJ16&gt;0,'[1]Stat-2017-2'!FJ16/1000,"")</f>
        <v/>
      </c>
      <c r="AT16" s="11" t="str">
        <f>IF(AND('[1]Stat-2017-2'!FQ16&gt;0,'[1]Stat-2017-2'!HY16&gt;0),'[1]Stat-2017-2'!FQ16/'[1]Stat-2017-2'!HY16,"")</f>
        <v/>
      </c>
      <c r="AU16" s="10" t="str">
        <f>IF(AND('[1]Stat-2017-2'!FL16&gt;0,E16&gt;0),'[1]Stat-2017-2'!FL16/(E16/1000),"")</f>
        <v/>
      </c>
      <c r="AV16" s="10" t="str">
        <f>IF(AND('[1]Stat-2017-2'!FL16,AI16&gt;0,AJ16&gt;0),'[1]Stat-2017-2'!FL16/(AJ16+AI16),"")</f>
        <v/>
      </c>
      <c r="AW16" s="4">
        <f>IF('[1]Stat-2017-2'!IT16&gt;0,'[1]Stat-2017-2'!IT16/1000,"")</f>
        <v>24.762</v>
      </c>
      <c r="AX16" s="4" t="str">
        <f>IF('[1]Stat-2017-2'!IU16&gt;0,'[1]Stat-2017-2'!IU16/1000,"")</f>
        <v/>
      </c>
      <c r="AY16" s="11">
        <f>IF(AND('[1]Stat-2017-2'!HY16&gt;0,'[1]Stat-2017-2'!IW16&gt;0,AI16&gt;0,AJ16&gt;0),('[1]Stat-2017-2'!HY16-'[1]Stat-2017-2'!IW16)/(AI16+AJ16),"")</f>
        <v>90.487499999999997</v>
      </c>
      <c r="AZ16" s="12">
        <f>IF(AND('[1]Stat-2017-2'!HY16&gt;0,'[1]Stat-2017-2'!IW16&gt;0),('[1]Stat-2017-2'!HY16-'[1]Stat-2017-2'!IW16)/'[1]Stat-2017-2'!HY16)</f>
        <v>0.22621168088497234</v>
      </c>
      <c r="BA16" s="9">
        <f>IF(AND('[1]Stat-2017-2'!AT16&gt;0,[1]WEB!E16&gt;0),'[1]Stat-2017-2'!AT16/[1]WEB!E16,"")</f>
        <v>329.77869441579952</v>
      </c>
      <c r="BB16" s="9">
        <f>IF(AND('[1]Stat-2017-2'!BI16&gt;0,E16&gt;0),'[1]Stat-2017-2'!BI16/E16,"")</f>
        <v>82.346332927096029</v>
      </c>
      <c r="BC16" s="9">
        <f>IF(AND('[1]Stat-2017-2'!BR16&gt;0,E16&gt;0),'[1]Stat-2017-2'!BR16/E16,"")</f>
        <v>40.987437892565858</v>
      </c>
      <c r="BD16" s="4">
        <f>IF(AND('[1]Stat-2017-2'!BR16&gt;0,B16&gt;0),'[1]Stat-2017-2'!BR16/B16,"")</f>
        <v>1108.7396449704142</v>
      </c>
      <c r="BE16" s="13" t="str">
        <f>IF(AND(SUM('[1]Stat-2017-2'!DM16:ED16),('[1]Stat-2017-2'!HY16+'[1]Stat-2017-2'!HZ16)&gt;0),(SUM('[1]Stat-2017-2'!DM16:ED16)/('[1]Stat-2017-2'!HY16)),"")</f>
        <v/>
      </c>
      <c r="BF16" s="13" t="str">
        <f>IF(AND(SUM('[1]Stat-2017-2'!DM16:ED16),('[1]Stat-2017-2'!IW16)&gt;0),(SUM('[1]Stat-2017-2'!DM16:ED16)/'[1]Stat-2017-2'!IW16),"")</f>
        <v/>
      </c>
      <c r="BH16" s="13" t="str">
        <f>IF(AND('[1]Stat-2017-2'!EJ16&gt;0,'[1]Stat-2017-2'!HY16&gt;0),'[1]Stat-2017-2'!EJ16/'[1]Stat-2017-2'!HY16,"")</f>
        <v/>
      </c>
      <c r="BI16" s="13" t="str">
        <f>IF(AND(SUM('[1]Stat-2017-2'!EG16:EO16)&gt;0,'[1]Stat-2017-2'!HY16&gt;0),(SUM('[1]Stat-2017-2'!EG16:EO16)/'[1]Stat-2017-2'!HY16),"")</f>
        <v/>
      </c>
      <c r="BJ16" s="13" t="str">
        <f>IF(AND('[1]Stat-2017-2'!EP16&gt;0,'[1]Stat-2017-2'!HY16&gt;0),'[1]Stat-2017-2'!EP16/'[1]Stat-2017-2'!HY16,"")</f>
        <v/>
      </c>
      <c r="BK16" s="13" t="str">
        <f>IF(AND('[1]Stat-2017-2'!EQ16&gt;0,'[1]Stat-2017-2'!HY16&gt;0),'[1]Stat-2017-2'!EQ16/'[1]Stat-2017-2'!HY16,"")</f>
        <v/>
      </c>
      <c r="BL16" s="13" t="str">
        <f>IF(AND('[1]Stat-2017-2'!EW16&gt;0,'[1]Stat-2017-2'!HY16&gt;0),'[1]Stat-2017-2'!EW16/'[1]Stat-2017-2'!HY16,"")</f>
        <v/>
      </c>
      <c r="BM16" s="8" t="str">
        <f>IF('[1]Stat-2017-2'!IY16&gt;0,'[1]Stat-2017-2'!IY16,"")</f>
        <v/>
      </c>
      <c r="BN16" s="4" t="str">
        <f>IF('[1]Stat-2017-2'!JE16&gt;0,'[1]Stat-2017-2'!JE16,"")</f>
        <v/>
      </c>
      <c r="BO16" s="4" t="str">
        <f>IF('[1]Stat-2017-2'!IZ16&gt;0,'[1]Stat-2017-2'!IZ16,"")</f>
        <v/>
      </c>
      <c r="BP16" s="8" t="str">
        <f>IF('[1]Stat-2017-2'!JF16&gt;0,'[1]Stat-2017-2'!JF16,"")</f>
        <v/>
      </c>
      <c r="BQ16" s="4" t="str">
        <f>IF('[1]Stat-2017-2'!JG16&gt;0,'[1]Stat-2017-2'!JG16,"")</f>
        <v/>
      </c>
      <c r="BR16" s="4" t="str">
        <f>IF('[1]Stat-2017-2'!JH16&gt;0,'[1]Stat-2017-2'!JH16,"")</f>
        <v/>
      </c>
    </row>
    <row r="17" spans="1:70" x14ac:dyDescent="0.35">
      <c r="A17" t="s">
        <v>85</v>
      </c>
      <c r="B17" s="4">
        <v>639</v>
      </c>
      <c r="C17" s="5">
        <f>IF(AND(E17&gt;0,SUM(AI17)&gt;0),(E17)/(SUM(AI17)*1000),"")</f>
        <v>0.76013452914798207</v>
      </c>
      <c r="D17" s="4">
        <f>IF('[1]Stat-2017-2'!FS17&gt;0,'[1]Stat-2017-2'!FS17,"")</f>
        <v>16884.7</v>
      </c>
      <c r="E17" s="4">
        <f>IF('[1]Stat-2017-2'!HY17&gt;0,'[1]Stat-2017-2'!HY17,"")</f>
        <v>16951</v>
      </c>
      <c r="F17" s="4">
        <f>AW17*1000</f>
        <v>11261.7</v>
      </c>
      <c r="G17" s="12">
        <f t="shared" si="0"/>
        <v>0.33563211609934512</v>
      </c>
      <c r="H17" s="4"/>
      <c r="I17" s="4"/>
      <c r="J17" s="4" t="str">
        <f>IF(SUM('[1]Stat-2017-2'!FU17:FZ17)&gt;0,SUM('[1]Stat-2017-2'!FU17:FZ17),"")</f>
        <v/>
      </c>
      <c r="K17" s="4">
        <f>IF(SUM('[1]Stat-2017-2'!GA17:GB17)&gt;0,SUM('[1]Stat-2017-2'!GA17:GB17),"")</f>
        <v>2485.6999999999998</v>
      </c>
      <c r="L17" s="4" t="str">
        <f>IF(SUM('[1]Stat-2017-2'!GC17:GD17)&gt;0,SUM('[1]Stat-2017-2'!GC17:GD17),"")</f>
        <v/>
      </c>
      <c r="M17" s="4">
        <f>IF(SUM('[1]Stat-2017-2'!GE17:GF17)&gt;0,SUM('[1]Stat-2017-2'!GE17:GF17),"")</f>
        <v>14399</v>
      </c>
      <c r="N17" s="4" t="str">
        <f>IF(SUM('[1]Stat-2017-2'!GG17:GH17)&gt;0,SUM('[1]Stat-2017-2'!GG17:GH17),"")</f>
        <v/>
      </c>
      <c r="O17" s="4" t="str">
        <f>IF(SUM('[1]Stat-2017-2'!GI17:GJ17)&gt;0,SUM('[1]Stat-2017-2'!GI17:GJ17),"")</f>
        <v/>
      </c>
      <c r="P17" s="4" t="str">
        <f>IF(SUM('[1]Stat-2017-2'!GK17:GL17)&gt;0,SUM('[1]Stat-2017-2'!GK17:GL17),"")</f>
        <v/>
      </c>
      <c r="Q17" s="4" t="str">
        <f>IF(SUM('[1]Stat-2017-2'!GO17:GP17)&gt;0,SUM('[1]Stat-2017-2'!GO17:GP17),"")</f>
        <v/>
      </c>
      <c r="R17" s="4" t="str">
        <f>IF(SUM('[1]Stat-2017-2'!GQ17:GR17)&gt;0,SUM('[1]Stat-2017-2'!GQ17:GR17),"")</f>
        <v/>
      </c>
      <c r="S17" s="4" t="str">
        <f>IF(SUM('[1]Stat-2017-2'!GM17:GN17)&gt;0,SUM('[1]Stat-2017-2'!GM17:GN17),"")</f>
        <v/>
      </c>
      <c r="T17" s="4" t="str">
        <f>IF('[1]Stat-2017-2'!GS17&gt;0,'[1]Stat-2017-2'!GS17,"")</f>
        <v/>
      </c>
      <c r="U17" s="4" t="str">
        <f>IF('[1]Stat-2017-2'!GT17&gt;0,'[1]Stat-2017-2'!GT17,"")</f>
        <v/>
      </c>
      <c r="V17" s="4" t="str">
        <f>IF(('[1]Stat-2017-2'!GW47+'[1]Stat-2017-2'!GX17)&gt;0,('[1]Stat-2017-2'!GW17+'[1]Stat-2017-2'!GX17),"")</f>
        <v/>
      </c>
      <c r="W17" s="4" t="str">
        <f>IF(SUM('[1]Stat-2017-2'!HA17:HB17)&gt;0,SUM('[1]Stat-2017-2'!HA17:HB17),"")</f>
        <v/>
      </c>
      <c r="X17" s="4" t="str">
        <f>IF(SUM('[1]Stat-2017-2'!HC17:HD17)&gt;0,SUM('[1]Stat-2017-2'!HC17:HD17),"")</f>
        <v/>
      </c>
      <c r="Y17" s="4">
        <f>IF(SUM('[1]Stat-2017-2'!HE17:HF17)&gt;0,SUM('[1]Stat-2017-2'!HE17:HF17),"")</f>
        <v>76.400000000000006</v>
      </c>
      <c r="Z17" s="4" t="str">
        <f>IF(SUM('[1]Stat-2017-2'!HG17:HH17)&gt;0,SUM('[1]Stat-2017-2'!HG17:HH17),"")</f>
        <v/>
      </c>
      <c r="AA17" s="4" t="str">
        <f>IF(SUM('[1]Stat-2017-2'!HI17:HJ17)&gt;0,SUM('[1]Stat-2017-2'!HI17:HJ17),"")</f>
        <v/>
      </c>
      <c r="AB17" s="4" t="str">
        <f>IF(SUM('[1]Stat-2017-2'!HK17:HL17)&gt;0,SUM('[1]Stat-2017-2'!HK17:HL17),"")</f>
        <v/>
      </c>
      <c r="AC17" s="4" t="str">
        <f>IF(SUM('[1]Stat-2017-2'!HM17:HN17)&gt;0,SUM('[1]Stat-2017-2'!HM17:HN17),"")</f>
        <v/>
      </c>
      <c r="AD17" s="4" t="str">
        <f>IF('[1]Stat-2017-2'!HO17&gt;0,'[1]Stat-2017-2'!HO17,"")</f>
        <v/>
      </c>
      <c r="AE17" s="4" t="str">
        <f>IF('[1]Stat-2017-2'!HQ17&gt;0,'[1]Stat-2017-2'!HQ17,"")</f>
        <v/>
      </c>
      <c r="AF17" s="4" t="str">
        <f>IF('[1]Stat-2017-2'!IA16&gt;0,'[1]Stat-2017-2'!IA17,"")</f>
        <v/>
      </c>
      <c r="AG17" s="4">
        <f>IF('[1]Stat-2017-2'!FC17&gt;0,'[1]Stat-2017-2'!FC17,"")</f>
        <v>6</v>
      </c>
      <c r="AH17" s="7">
        <f>IF(AND('[1]Stat-2017-2'!FC17&gt;0,'[1]Stat-2017-2'!HY17&gt;0),'[1]Stat-2017-2'!HY17/'[1]Stat-2017-2'!FC17,"")</f>
        <v>2825.1666666666665</v>
      </c>
      <c r="AI17" s="4">
        <f>IF('[1]Stat-2017-2'!FE17&gt;0,'[1]Stat-2017-2'!FE17,"")</f>
        <v>22.3</v>
      </c>
      <c r="AJ17" s="4">
        <f>IF('[1]Stat-2017-2'!FG17&gt;0,'[1]Stat-2017-2'!FG17,"")</f>
        <v>5.3</v>
      </c>
      <c r="AK17" s="8">
        <f>IF('[1]Stat-2017-2'!FF17&gt;0,'[1]Stat-2017-2'!FF17,"")</f>
        <v>21</v>
      </c>
      <c r="AL17" s="4" t="str">
        <f>IF('[1]Stat-2017-2'!FD17&gt;0,'[1]Stat-2017-2'!FD17*2.5*58.15/1000000,"")</f>
        <v/>
      </c>
      <c r="AM17" s="8"/>
      <c r="AN17" s="9">
        <f>IF('[1]Stat-2017-2'!FM17&gt;0,'[1]Stat-2017-2'!FM17,"")</f>
        <v>72</v>
      </c>
      <c r="AO17" s="9">
        <f>IF('[1]Stat-2017-2'!FN17&gt;0,'[1]Stat-2017-2'!FN17,"")</f>
        <v>42</v>
      </c>
      <c r="AP17" s="9">
        <f>IF('[1]Stat-2017-2'!FO17&gt;0,'[1]Stat-2017-2'!FO17,"")</f>
        <v>79</v>
      </c>
      <c r="AQ17" s="9">
        <f>IF('[1]Stat-2017-2'!FP17&gt;0,'[1]Stat-2017-2'!FP17,"")</f>
        <v>39</v>
      </c>
      <c r="AR17" s="10" t="str">
        <f>IF(AND(E17&gt;0,'[1]Stat-2017-2'!FJ17&gt;0),E17*860/'[1]Stat-2017-2'!FJ17,"")</f>
        <v/>
      </c>
      <c r="AS17" s="4" t="str">
        <f>IF('[1]Stat-2017-2'!FJ17&gt;0,'[1]Stat-2017-2'!FJ17/1000,"")</f>
        <v/>
      </c>
      <c r="AT17" s="11">
        <f>IF(AND('[1]Stat-2017-2'!FQ17&gt;0,'[1]Stat-2017-2'!HY17&gt;0),'[1]Stat-2017-2'!FQ17/'[1]Stat-2017-2'!HY17,"")</f>
        <v>15.042003421627042</v>
      </c>
      <c r="AU17" s="10">
        <f>IF(AND('[1]Stat-2017-2'!FL17&gt;0,E17&gt;0),'[1]Stat-2017-2'!FL17/(E17/1000),"")</f>
        <v>43.006312311957998</v>
      </c>
      <c r="AV17" s="10">
        <f>IF(AND('[1]Stat-2017-2'!FL17,AI17&gt;0,AJ17&gt;0),'[1]Stat-2017-2'!FL17/(AJ17+AI17),"")</f>
        <v>26.413043478260867</v>
      </c>
      <c r="AW17" s="4">
        <f>IF('[1]Stat-2017-2'!IT17&gt;0,'[1]Stat-2017-2'!IT17/1000,"")</f>
        <v>11.261700000000001</v>
      </c>
      <c r="AX17" s="4" t="str">
        <f>IF('[1]Stat-2017-2'!IU17&gt;0,'[1]Stat-2017-2'!IU17/1000,"")</f>
        <v/>
      </c>
      <c r="AY17" s="11">
        <f>IF(AND('[1]Stat-2017-2'!HY17&gt;0,'[1]Stat-2017-2'!IW17&gt;0,AI17&gt;0,AJ17&gt;0),('[1]Stat-2017-2'!HY17-'[1]Stat-2017-2'!IW17)/(AI17+AJ17),"")</f>
        <v>206.13405797101444</v>
      </c>
      <c r="AZ17" s="12">
        <f>IF(AND('[1]Stat-2017-2'!HY17&gt;0,'[1]Stat-2017-2'!IW17&gt;0),('[1]Stat-2017-2'!HY17-'[1]Stat-2017-2'!IW17)/'[1]Stat-2017-2'!HY17)</f>
        <v>0.33563211609934512</v>
      </c>
      <c r="BA17" s="9" t="str">
        <f>IF(AND('[1]Stat-2017-2'!AT17&gt;0,[1]WEB!E17&gt;0),'[1]Stat-2017-2'!AT17/[1]WEB!E17,"")</f>
        <v/>
      </c>
      <c r="BB17" s="9" t="str">
        <f>IF(AND('[1]Stat-2017-2'!BI17&gt;0,E17&gt;0),'[1]Stat-2017-2'!BI17/E17,"")</f>
        <v/>
      </c>
      <c r="BC17" s="9" t="str">
        <f>IF(AND('[1]Stat-2017-2'!BR17&gt;0,E17&gt;0),'[1]Stat-2017-2'!BR17/E17,"")</f>
        <v/>
      </c>
      <c r="BD17" s="4" t="str">
        <f>IF(AND('[1]Stat-2017-2'!BR17&gt;0,B17&gt;0),'[1]Stat-2017-2'!BR17/B17,"")</f>
        <v/>
      </c>
      <c r="BE17" s="13" t="str">
        <f>IF(AND(SUM('[1]Stat-2017-2'!DM17:ED17),('[1]Stat-2017-2'!HY17+'[1]Stat-2017-2'!HZ17)&gt;0),(SUM('[1]Stat-2017-2'!DM17:ED17)/('[1]Stat-2017-2'!HY17)),"")</f>
        <v/>
      </c>
      <c r="BF17" s="13" t="str">
        <f>IF(AND(SUM('[1]Stat-2017-2'!DM17:ED17),('[1]Stat-2017-2'!IW17)&gt;0),(SUM('[1]Stat-2017-2'!DM17:ED17)/'[1]Stat-2017-2'!IW17),"")</f>
        <v/>
      </c>
      <c r="BH17" s="13" t="str">
        <f>IF(AND('[1]Stat-2017-2'!EJ17&gt;0,'[1]Stat-2017-2'!HY17&gt;0),'[1]Stat-2017-2'!EJ17/'[1]Stat-2017-2'!HY17,"")</f>
        <v/>
      </c>
      <c r="BI17" s="13" t="str">
        <f>IF(AND(SUM('[1]Stat-2017-2'!EG17:EO17)&gt;0,'[1]Stat-2017-2'!HY17&gt;0),(SUM('[1]Stat-2017-2'!EG17:EO17)/'[1]Stat-2017-2'!HY17),"")</f>
        <v/>
      </c>
      <c r="BJ17" s="13" t="str">
        <f>IF(AND('[1]Stat-2017-2'!EP17&gt;0,'[1]Stat-2017-2'!HY17&gt;0),'[1]Stat-2017-2'!EP17/'[1]Stat-2017-2'!HY17,"")</f>
        <v/>
      </c>
      <c r="BK17" s="13" t="str">
        <f>IF(AND('[1]Stat-2017-2'!EQ17&gt;0,'[1]Stat-2017-2'!HY17&gt;0),'[1]Stat-2017-2'!EQ17/'[1]Stat-2017-2'!HY17,"")</f>
        <v/>
      </c>
      <c r="BL17" s="13" t="str">
        <f>IF(AND('[1]Stat-2017-2'!EW17&gt;0,'[1]Stat-2017-2'!HY17&gt;0),'[1]Stat-2017-2'!EW17/'[1]Stat-2017-2'!HY17,"")</f>
        <v/>
      </c>
      <c r="BM17" s="8" t="str">
        <f>IF('[1]Stat-2017-2'!IY17&gt;0,'[1]Stat-2017-2'!IY17,"")</f>
        <v/>
      </c>
      <c r="BN17" s="4" t="str">
        <f>IF('[1]Stat-2017-2'!JE17&gt;0,'[1]Stat-2017-2'!JE17,"")</f>
        <v/>
      </c>
      <c r="BO17" s="4" t="str">
        <f>IF('[1]Stat-2017-2'!IZ17&gt;0,'[1]Stat-2017-2'!IZ17,"")</f>
        <v/>
      </c>
      <c r="BP17" s="8" t="str">
        <f>IF('[1]Stat-2017-2'!JF17&gt;0,'[1]Stat-2017-2'!JF17,"")</f>
        <v/>
      </c>
      <c r="BQ17" s="4" t="str">
        <f>IF('[1]Stat-2017-2'!JG17&gt;0,'[1]Stat-2017-2'!JG17,"")</f>
        <v/>
      </c>
      <c r="BR17" s="4" t="str">
        <f>IF('[1]Stat-2017-2'!JH17&gt;0,'[1]Stat-2017-2'!JH17,"")</f>
        <v/>
      </c>
    </row>
    <row r="18" spans="1:70" x14ac:dyDescent="0.35">
      <c r="A18" t="s">
        <v>86</v>
      </c>
      <c r="B18" s="4">
        <v>638</v>
      </c>
      <c r="C18" s="5">
        <f>IF(AND(E18&gt;0,SUM(AI18)&gt;0),(E18)/(SUM(AI18)*1000),"")</f>
        <v>1.1063571428571428</v>
      </c>
      <c r="D18" s="4" t="str">
        <f>IF('[1]Stat-2017-2'!FS20&gt;0,'[1]Stat-2017-2'!FS20,"")</f>
        <v/>
      </c>
      <c r="E18" s="4">
        <f>IF('[1]Stat-2017-2'!HY20&gt;0,'[1]Stat-2017-2'!HY20,"")</f>
        <v>15489</v>
      </c>
      <c r="F18" s="4">
        <f>AW18*1000</f>
        <v>11538</v>
      </c>
      <c r="G18" s="12">
        <f t="shared" si="0"/>
        <v>0.25508425334108076</v>
      </c>
      <c r="H18" s="4"/>
      <c r="I18" s="4"/>
      <c r="J18" s="4" t="str">
        <f>IF(SUM('[1]Stat-2017-2'!FU20:FZ20)&gt;0,SUM('[1]Stat-2017-2'!FU20:FZ20),"")</f>
        <v/>
      </c>
      <c r="K18" s="4">
        <f>IF(SUM('[1]Stat-2017-2'!GA20:GB20)&gt;0,SUM('[1]Stat-2017-2'!GA20:GB20),"")</f>
        <v>14154</v>
      </c>
      <c r="L18" s="4" t="str">
        <f>IF(SUM('[1]Stat-2017-2'!GC20:GD20)&gt;0,SUM('[1]Stat-2017-2'!GC20:GD20),"")</f>
        <v/>
      </c>
      <c r="M18" s="4" t="str">
        <f>IF(SUM('[1]Stat-2017-2'!GE20:GF20)&gt;0,SUM('[1]Stat-2017-2'!GE20:GF20),"")</f>
        <v/>
      </c>
      <c r="N18" s="4" t="str">
        <f>IF(SUM('[1]Stat-2017-2'!GG20:GH20)&gt;0,SUM('[1]Stat-2017-2'!GG20:GH20),"")</f>
        <v/>
      </c>
      <c r="O18" s="4" t="str">
        <f>IF(SUM('[1]Stat-2017-2'!GI20:GJ20)&gt;0,SUM('[1]Stat-2017-2'!GI20:GJ20),"")</f>
        <v/>
      </c>
      <c r="P18" s="4">
        <f>IF(SUM('[1]Stat-2017-2'!GK20:GL20)&gt;0,SUM('[1]Stat-2017-2'!GK20:GL20),"")</f>
        <v>969</v>
      </c>
      <c r="Q18" s="4">
        <f>IF(SUM('[1]Stat-2017-2'!GO20:GP20)&gt;0,SUM('[1]Stat-2017-2'!GO20:GP20),"")</f>
        <v>647</v>
      </c>
      <c r="R18" s="4" t="str">
        <f>IF(SUM('[1]Stat-2017-2'!GQ20:GR20)&gt;0,SUM('[1]Stat-2017-2'!GQ20:GR20),"")</f>
        <v/>
      </c>
      <c r="S18" s="4" t="str">
        <f>IF(SUM('[1]Stat-2017-2'!GM20:GN20)&gt;0,SUM('[1]Stat-2017-2'!GM20:GN20),"")</f>
        <v/>
      </c>
      <c r="T18" s="4" t="str">
        <f>IF('[1]Stat-2017-2'!GS20&gt;0,'[1]Stat-2017-2'!GS20,"")</f>
        <v/>
      </c>
      <c r="U18" s="4" t="str">
        <f>IF('[1]Stat-2017-2'!GT20&gt;0,'[1]Stat-2017-2'!GT20,"")</f>
        <v/>
      </c>
      <c r="V18" s="4" t="str">
        <f>IF(('[1]Stat-2017-2'!GW50+'[1]Stat-2017-2'!GX20)&gt;0,('[1]Stat-2017-2'!GW20+'[1]Stat-2017-2'!GX20),"")</f>
        <v/>
      </c>
      <c r="W18" s="4" t="str">
        <f>IF(SUM('[1]Stat-2017-2'!HA20:HB20)&gt;0,SUM('[1]Stat-2017-2'!HA20:HB20),"")</f>
        <v/>
      </c>
      <c r="X18" s="4" t="str">
        <f>IF(SUM('[1]Stat-2017-2'!HC20:HD20)&gt;0,SUM('[1]Stat-2017-2'!HC20:HD20),"")</f>
        <v/>
      </c>
      <c r="Y18" s="4">
        <f>IF(SUM('[1]Stat-2017-2'!HE20:HF20)&gt;0,SUM('[1]Stat-2017-2'!HE20:HF20),"")</f>
        <v>458</v>
      </c>
      <c r="Z18" s="4" t="str">
        <f>IF(SUM('[1]Stat-2017-2'!HG20:HH20)&gt;0,SUM('[1]Stat-2017-2'!HG20:HH20),"")</f>
        <v/>
      </c>
      <c r="AA18" s="4" t="str">
        <f>IF(SUM('[1]Stat-2017-2'!HI20:HJ20)&gt;0,SUM('[1]Stat-2017-2'!HI20:HJ20),"")</f>
        <v/>
      </c>
      <c r="AB18" s="4" t="str">
        <f>IF(SUM('[1]Stat-2017-2'!HK20:HL20)&gt;0,SUM('[1]Stat-2017-2'!HK20:HL20),"")</f>
        <v/>
      </c>
      <c r="AC18" s="4" t="str">
        <f>IF(SUM('[1]Stat-2017-2'!HM20:HN20)&gt;0,SUM('[1]Stat-2017-2'!HM20:HN20),"")</f>
        <v/>
      </c>
      <c r="AD18" s="4" t="str">
        <f>IF('[1]Stat-2017-2'!HO20&gt;0,'[1]Stat-2017-2'!HO20,"")</f>
        <v/>
      </c>
      <c r="AE18" s="4" t="str">
        <f>IF('[1]Stat-2017-2'!HQ20&gt;0,'[1]Stat-2017-2'!HQ20,"")</f>
        <v/>
      </c>
      <c r="AF18" s="4" t="str">
        <f>IF('[1]Stat-2017-2'!IA19&gt;0,'[1]Stat-2017-2'!IA20,"")</f>
        <v/>
      </c>
      <c r="AG18" s="4" t="str">
        <f>IF('[1]Stat-2017-2'!FC20&gt;0,'[1]Stat-2017-2'!FC20,"")</f>
        <v/>
      </c>
      <c r="AH18" s="7" t="str">
        <f>IF(AND('[1]Stat-2017-2'!FC20&gt;0,'[1]Stat-2017-2'!HY20&gt;0),'[1]Stat-2017-2'!HY20/'[1]Stat-2017-2'!FC20,"")</f>
        <v/>
      </c>
      <c r="AI18" s="4">
        <f>IF('[1]Stat-2017-2'!FE20&gt;0,'[1]Stat-2017-2'!FE20,"")</f>
        <v>14</v>
      </c>
      <c r="AJ18" s="4">
        <f>IF('[1]Stat-2017-2'!FG20&gt;0,'[1]Stat-2017-2'!FG20,"")</f>
        <v>14</v>
      </c>
      <c r="AK18" s="8" t="str">
        <f>IF('[1]Stat-2017-2'!FF20&gt;0,'[1]Stat-2017-2'!FF20,"")</f>
        <v/>
      </c>
      <c r="AL18" s="4">
        <f>IF('[1]Stat-2017-2'!FD20&gt;0,'[1]Stat-2017-2'!FD20*2.5*58.15/1000000,"")</f>
        <v>16.016836000000001</v>
      </c>
      <c r="AM18" s="8">
        <f t="shared" si="1"/>
        <v>1.1440597142857143</v>
      </c>
      <c r="AN18" s="9">
        <f>IF('[1]Stat-2017-2'!FM20&gt;0,'[1]Stat-2017-2'!FM20,"")</f>
        <v>70</v>
      </c>
      <c r="AO18" s="9">
        <f>IF('[1]Stat-2017-2'!FN20&gt;0,'[1]Stat-2017-2'!FN20,"")</f>
        <v>41</v>
      </c>
      <c r="AP18" s="9">
        <f>IF('[1]Stat-2017-2'!FO20&gt;0,'[1]Stat-2017-2'!FO20,"")</f>
        <v>74</v>
      </c>
      <c r="AQ18" s="9">
        <f>IF('[1]Stat-2017-2'!FP20&gt;0,'[1]Stat-2017-2'!FP20,"")</f>
        <v>40</v>
      </c>
      <c r="AR18" s="10">
        <f>IF(AND(E18&gt;0,'[1]Stat-2017-2'!FJ20&gt;0),E18*860/'[1]Stat-2017-2'!FJ20,"")</f>
        <v>33.755701745494356</v>
      </c>
      <c r="AS18" s="4">
        <f>IF('[1]Stat-2017-2'!FJ20&gt;0,'[1]Stat-2017-2'!FJ20/1000,"")</f>
        <v>394.61599999999999</v>
      </c>
      <c r="AT18" s="11">
        <f>IF(AND('[1]Stat-2017-2'!FQ20&gt;0,'[1]Stat-2017-2'!HY20&gt;0),'[1]Stat-2017-2'!FQ20/'[1]Stat-2017-2'!HY20,"")</f>
        <v>8.263929240105881</v>
      </c>
      <c r="AU18" s="10">
        <f>IF(AND('[1]Stat-2017-2'!FL20&gt;0,E18&gt;0),'[1]Stat-2017-2'!FL20/(E18/1000),"")</f>
        <v>74.310801213764606</v>
      </c>
      <c r="AV18" s="10">
        <f>IF(AND('[1]Stat-2017-2'!FL20,AI18&gt;0,AJ18&gt;0),'[1]Stat-2017-2'!FL20/(AJ18+AI18),"")</f>
        <v>41.107142857142854</v>
      </c>
      <c r="AW18" s="4">
        <f>IF('[1]Stat-2017-2'!IT20&gt;0,'[1]Stat-2017-2'!IT20/1000,"")</f>
        <v>11.538</v>
      </c>
      <c r="AX18" s="4" t="str">
        <f>IF('[1]Stat-2017-2'!IU20&gt;0,'[1]Stat-2017-2'!IU20/1000,"")</f>
        <v/>
      </c>
      <c r="AY18" s="11">
        <f>IF(AND('[1]Stat-2017-2'!HY20&gt;0,'[1]Stat-2017-2'!IW20&gt;0,AI18&gt;0,AJ18&gt;0),('[1]Stat-2017-2'!HY20-'[1]Stat-2017-2'!IW20)/(AI18+AJ18),"")</f>
        <v>141.10714285714286</v>
      </c>
      <c r="AZ18" s="12">
        <f>IF(AND('[1]Stat-2017-2'!HY20&gt;0,'[1]Stat-2017-2'!IW20&gt;0),('[1]Stat-2017-2'!HY20-'[1]Stat-2017-2'!IW20)/'[1]Stat-2017-2'!HY20)</f>
        <v>0.25508425334108076</v>
      </c>
      <c r="BA18" s="9">
        <f>IF(AND('[1]Stat-2017-2'!AT20&gt;0,[1]WEB!E20&gt;0),'[1]Stat-2017-2'!AT20/[1]WEB!E20,"")</f>
        <v>454.65866098521531</v>
      </c>
      <c r="BB18" s="9">
        <f>IF(AND('[1]Stat-2017-2'!BI20&gt;0,E18&gt;0),'[1]Stat-2017-2'!BI20/E18,"")</f>
        <v>8.0040674026728649</v>
      </c>
      <c r="BC18" s="9">
        <f>IF(AND('[1]Stat-2017-2'!BR20&gt;0,E18&gt;0),'[1]Stat-2017-2'!BR20/E18,"")</f>
        <v>243.65265672412679</v>
      </c>
      <c r="BD18" s="4">
        <f>IF(AND('[1]Stat-2017-2'!BR20&gt;0,B18&gt;0),'[1]Stat-2017-2'!BR20/B18,"")</f>
        <v>5915.2601880877746</v>
      </c>
      <c r="BE18" s="13" t="str">
        <f>IF(AND(SUM('[1]Stat-2017-2'!DM20:ED20),('[1]Stat-2017-2'!HY20+'[1]Stat-2017-2'!HZ20)&gt;0),(SUM('[1]Stat-2017-2'!DM20:ED20)/('[1]Stat-2017-2'!HY20)),"")</f>
        <v/>
      </c>
      <c r="BF18" s="13" t="str">
        <f>IF(AND(SUM('[1]Stat-2017-2'!DM20:ED20),('[1]Stat-2017-2'!IW20)&gt;0),(SUM('[1]Stat-2017-2'!DM20:ED20)/'[1]Stat-2017-2'!IW20),"")</f>
        <v/>
      </c>
      <c r="BH18" s="13" t="str">
        <f>IF(AND('[1]Stat-2017-2'!EJ20&gt;0,'[1]Stat-2017-2'!HY20&gt;0),'[1]Stat-2017-2'!EJ20/'[1]Stat-2017-2'!HY20,"")</f>
        <v/>
      </c>
      <c r="BI18" s="13" t="str">
        <f>IF(AND(SUM('[1]Stat-2017-2'!EG20:EO20)&gt;0,'[1]Stat-2017-2'!HY20&gt;0),(SUM('[1]Stat-2017-2'!EG20:EO20)/'[1]Stat-2017-2'!HY20),"")</f>
        <v/>
      </c>
      <c r="BJ18" s="13" t="str">
        <f>IF(AND('[1]Stat-2017-2'!EP20&gt;0,'[1]Stat-2017-2'!HY20&gt;0),'[1]Stat-2017-2'!EP20/'[1]Stat-2017-2'!HY20,"")</f>
        <v/>
      </c>
      <c r="BK18" s="13" t="str">
        <f>IF(AND('[1]Stat-2017-2'!EQ20&gt;0,'[1]Stat-2017-2'!HY20&gt;0),'[1]Stat-2017-2'!EQ20/'[1]Stat-2017-2'!HY20,"")</f>
        <v/>
      </c>
      <c r="BL18" s="13" t="str">
        <f>IF(AND('[1]Stat-2017-2'!EW20&gt;0,'[1]Stat-2017-2'!HY20&gt;0),'[1]Stat-2017-2'!EW20/'[1]Stat-2017-2'!HY20,"")</f>
        <v/>
      </c>
      <c r="BM18" s="8" t="str">
        <f>IF('[1]Stat-2017-2'!IY20&gt;0,'[1]Stat-2017-2'!IY20,"")</f>
        <v/>
      </c>
      <c r="BN18" s="4" t="str">
        <f>IF('[1]Stat-2017-2'!JE20&gt;0,'[1]Stat-2017-2'!JE20,"")</f>
        <v/>
      </c>
      <c r="BO18" s="4" t="str">
        <f>IF('[1]Stat-2017-2'!IZ20&gt;0,'[1]Stat-2017-2'!IZ20,"")</f>
        <v/>
      </c>
      <c r="BP18" s="8" t="str">
        <f>IF('[1]Stat-2017-2'!JF20&gt;0,'[1]Stat-2017-2'!JF20,"")</f>
        <v/>
      </c>
      <c r="BQ18" s="4" t="str">
        <f>IF('[1]Stat-2017-2'!JG20&gt;0,'[1]Stat-2017-2'!JG20,"")</f>
        <v/>
      </c>
      <c r="BR18" s="4" t="str">
        <f>IF('[1]Stat-2017-2'!JH20&gt;0,'[1]Stat-2017-2'!JH20,"")</f>
        <v/>
      </c>
    </row>
    <row r="19" spans="1:70" x14ac:dyDescent="0.35">
      <c r="A19" t="s">
        <v>87</v>
      </c>
      <c r="B19" s="4">
        <v>1299</v>
      </c>
      <c r="C19" s="5" t="str">
        <f>IF(AND(E19&gt;0,SUM(AI19)&gt;0),(E19)/(SUM(AI19)*1000),"")</f>
        <v/>
      </c>
      <c r="D19" s="4" t="str">
        <f>IF('[1]Stat-2017-2'!FS21&gt;0,'[1]Stat-2017-2'!FS21,"")</f>
        <v/>
      </c>
      <c r="E19" s="4">
        <f>IF('[1]Stat-2017-2'!HY21&gt;0,'[1]Stat-2017-2'!HY21,"")</f>
        <v>30471</v>
      </c>
      <c r="F19" s="4">
        <f>AW19*1000</f>
        <v>22643</v>
      </c>
      <c r="G19" s="12">
        <f t="shared" si="0"/>
        <v>0.25690000328180895</v>
      </c>
      <c r="H19" s="4"/>
      <c r="I19" s="4"/>
      <c r="J19" s="4" t="str">
        <f>IF(SUM('[1]Stat-2017-2'!FU21:FZ21)&gt;0,SUM('[1]Stat-2017-2'!FU21:FZ21),"")</f>
        <v/>
      </c>
      <c r="K19" s="4" t="str">
        <f>IF(SUM('[1]Stat-2017-2'!GA21:GB21)&gt;0,SUM('[1]Stat-2017-2'!GA21:GB21),"")</f>
        <v/>
      </c>
      <c r="L19" s="4" t="str">
        <f>IF(SUM('[1]Stat-2017-2'!GC21:GD21)&gt;0,SUM('[1]Stat-2017-2'!GC21:GD21),"")</f>
        <v/>
      </c>
      <c r="M19" s="4" t="str">
        <f>IF(SUM('[1]Stat-2017-2'!GE21:GF21)&gt;0,SUM('[1]Stat-2017-2'!GE21:GF21),"")</f>
        <v/>
      </c>
      <c r="N19" s="4" t="str">
        <f>IF(SUM('[1]Stat-2017-2'!GG21:GH21)&gt;0,SUM('[1]Stat-2017-2'!GG21:GH21),"")</f>
        <v/>
      </c>
      <c r="O19" s="4" t="str">
        <f>IF(SUM('[1]Stat-2017-2'!GI21:GJ21)&gt;0,SUM('[1]Stat-2017-2'!GI21:GJ21),"")</f>
        <v/>
      </c>
      <c r="P19" s="4" t="str">
        <f>IF(SUM('[1]Stat-2017-2'!GK21:GL21)&gt;0,SUM('[1]Stat-2017-2'!GK21:GL21),"")</f>
        <v/>
      </c>
      <c r="Q19" s="4" t="str">
        <f>IF(SUM('[1]Stat-2017-2'!GO21:GP21)&gt;0,SUM('[1]Stat-2017-2'!GO21:GP21),"")</f>
        <v/>
      </c>
      <c r="R19" s="4" t="str">
        <f>IF(SUM('[1]Stat-2017-2'!GQ21:GR21)&gt;0,SUM('[1]Stat-2017-2'!GQ21:GR21),"")</f>
        <v/>
      </c>
      <c r="S19" s="4" t="str">
        <f>IF(SUM('[1]Stat-2017-2'!GM21:GN21)&gt;0,SUM('[1]Stat-2017-2'!GM21:GN21),"")</f>
        <v/>
      </c>
      <c r="T19" s="4" t="str">
        <f>IF('[1]Stat-2017-2'!GS21&gt;0,'[1]Stat-2017-2'!GS21,"")</f>
        <v/>
      </c>
      <c r="U19" s="4" t="str">
        <f>IF('[1]Stat-2017-2'!GT21&gt;0,'[1]Stat-2017-2'!GT21,"")</f>
        <v/>
      </c>
      <c r="V19" s="4" t="str">
        <f>IF(('[1]Stat-2017-2'!GW51+'[1]Stat-2017-2'!GX21)&gt;0,('[1]Stat-2017-2'!GW21+'[1]Stat-2017-2'!GX21),"")</f>
        <v/>
      </c>
      <c r="W19" s="4" t="str">
        <f>IF(SUM('[1]Stat-2017-2'!HA21:HB21)&gt;0,SUM('[1]Stat-2017-2'!HA21:HB21),"")</f>
        <v/>
      </c>
      <c r="X19" s="4" t="str">
        <f>IF(SUM('[1]Stat-2017-2'!HC21:HD21)&gt;0,SUM('[1]Stat-2017-2'!HC21:HD21),"")</f>
        <v/>
      </c>
      <c r="Y19" s="4">
        <f>IF(SUM('[1]Stat-2017-2'!HE21:HF21)&gt;0,SUM('[1]Stat-2017-2'!HE21:HF21),"")</f>
        <v>23434</v>
      </c>
      <c r="Z19" s="4" t="str">
        <f>IF(SUM('[1]Stat-2017-2'!HG21:HH21)&gt;0,SUM('[1]Stat-2017-2'!HG21:HH21),"")</f>
        <v/>
      </c>
      <c r="AA19" s="4" t="str">
        <f>IF(SUM('[1]Stat-2017-2'!HI21:HJ21)&gt;0,SUM('[1]Stat-2017-2'!HI21:HJ21),"")</f>
        <v/>
      </c>
      <c r="AB19" s="4" t="str">
        <f>IF(SUM('[1]Stat-2017-2'!HK21:HL21)&gt;0,SUM('[1]Stat-2017-2'!HK21:HL21),"")</f>
        <v/>
      </c>
      <c r="AC19" s="4" t="str">
        <f>IF(SUM('[1]Stat-2017-2'!HM21:HN21)&gt;0,SUM('[1]Stat-2017-2'!HM21:HN21),"")</f>
        <v/>
      </c>
      <c r="AD19" s="4" t="str">
        <f>IF('[1]Stat-2017-2'!HO21&gt;0,'[1]Stat-2017-2'!HO21,"")</f>
        <v/>
      </c>
      <c r="AE19" s="4" t="str">
        <f>IF('[1]Stat-2017-2'!HQ21&gt;0,'[1]Stat-2017-2'!HQ21,"")</f>
        <v/>
      </c>
      <c r="AF19" s="4">
        <f>IF('[1]Stat-2017-2'!IA20&gt;0,'[1]Stat-2017-2'!IA21,"")</f>
        <v>1085</v>
      </c>
      <c r="AG19" s="4" t="str">
        <f>IF('[1]Stat-2017-2'!FC21&gt;0,'[1]Stat-2017-2'!FC21,"")</f>
        <v/>
      </c>
      <c r="AH19" s="7" t="str">
        <f>IF(AND('[1]Stat-2017-2'!FC21&gt;0,'[1]Stat-2017-2'!HY21&gt;0),'[1]Stat-2017-2'!HY21/'[1]Stat-2017-2'!FC21,"")</f>
        <v/>
      </c>
      <c r="AI19" s="4" t="str">
        <f>IF('[1]Stat-2017-2'!FE21&gt;0,'[1]Stat-2017-2'!FE21,"")</f>
        <v/>
      </c>
      <c r="AJ19" s="4" t="str">
        <f>IF('[1]Stat-2017-2'!FG21&gt;0,'[1]Stat-2017-2'!FG21,"")</f>
        <v/>
      </c>
      <c r="AK19" s="8" t="str">
        <f>IF('[1]Stat-2017-2'!FF21&gt;0,'[1]Stat-2017-2'!FF21,"")</f>
        <v/>
      </c>
      <c r="AL19" s="4">
        <f>IF('[1]Stat-2017-2'!FD21&gt;0,'[1]Stat-2017-2'!FD21*2.5*58.15/1000000,"")</f>
        <v>30.818482374999999</v>
      </c>
      <c r="AM19" s="8"/>
      <c r="AN19" s="9">
        <f>IF('[1]Stat-2017-2'!FM21&gt;0,'[1]Stat-2017-2'!FM21,"")</f>
        <v>75</v>
      </c>
      <c r="AO19" s="9">
        <f>IF('[1]Stat-2017-2'!FN21&gt;0,'[1]Stat-2017-2'!FN21,"")</f>
        <v>39</v>
      </c>
      <c r="AP19" s="9">
        <f>IF('[1]Stat-2017-2'!FO21&gt;0,'[1]Stat-2017-2'!FO21,"")</f>
        <v>80</v>
      </c>
      <c r="AQ19" s="9">
        <f>IF('[1]Stat-2017-2'!FP21&gt;0,'[1]Stat-2017-2'!FP21,"")</f>
        <v>36</v>
      </c>
      <c r="AR19" s="10" t="str">
        <f>IF(AND(E19&gt;0,'[1]Stat-2017-2'!FJ21&gt;0),E19*860/'[1]Stat-2017-2'!FJ21,"")</f>
        <v/>
      </c>
      <c r="AS19" s="4" t="str">
        <f>IF('[1]Stat-2017-2'!FJ21&gt;0,'[1]Stat-2017-2'!FJ21/1000,"")</f>
        <v/>
      </c>
      <c r="AT19" s="11" t="str">
        <f>IF(AND('[1]Stat-2017-2'!FQ21&gt;0,'[1]Stat-2017-2'!HY21&gt;0),'[1]Stat-2017-2'!FQ21/'[1]Stat-2017-2'!HY21,"")</f>
        <v/>
      </c>
      <c r="AU19" s="10" t="str">
        <f>IF(AND('[1]Stat-2017-2'!FL21&gt;0,E19&gt;0),'[1]Stat-2017-2'!FL21/(E19/1000),"")</f>
        <v/>
      </c>
      <c r="AV19" s="10" t="str">
        <f>IF(AND('[1]Stat-2017-2'!FL21,AI19&gt;0,AJ19&gt;0),'[1]Stat-2017-2'!FL21/(AJ19+AI19),"")</f>
        <v/>
      </c>
      <c r="AW19" s="4">
        <f>IF('[1]Stat-2017-2'!IT21&gt;0,'[1]Stat-2017-2'!IT21/1000,"")</f>
        <v>22.643000000000001</v>
      </c>
      <c r="AX19" s="4" t="str">
        <f>IF('[1]Stat-2017-2'!IU21&gt;0,'[1]Stat-2017-2'!IU21/1000,"")</f>
        <v/>
      </c>
      <c r="AY19" s="11"/>
      <c r="AZ19" s="12">
        <f>IF(AND('[1]Stat-2017-2'!HY21&gt;0,'[1]Stat-2017-2'!IW21&gt;0),('[1]Stat-2017-2'!HY21-'[1]Stat-2017-2'!IW21)/'[1]Stat-2017-2'!HY21)</f>
        <v>0.25690000328180895</v>
      </c>
      <c r="BA19" s="9">
        <f>IF(AND('[1]Stat-2017-2'!AT21&gt;0,[1]WEB!E21&gt;0),'[1]Stat-2017-2'!AT21/[1]WEB!E21,"")</f>
        <v>391.76341439401398</v>
      </c>
      <c r="BB19" s="9">
        <f>IF(AND('[1]Stat-2017-2'!BI21&gt;0,E19&gt;0),'[1]Stat-2017-2'!BI21/E19,"")</f>
        <v>29.662564405500312</v>
      </c>
      <c r="BC19" s="9">
        <f>IF(AND('[1]Stat-2017-2'!BR21&gt;0,E19&gt;0),'[1]Stat-2017-2'!BR21/E19,"")</f>
        <v>15.005480620918251</v>
      </c>
      <c r="BD19" s="4">
        <f>IF(AND('[1]Stat-2017-2'!BR21&gt;0,B19&gt;0),'[1]Stat-2017-2'!BR21/B19,"")</f>
        <v>351.98768283294839</v>
      </c>
      <c r="BE19" s="13" t="str">
        <f>IF(AND(SUM('[1]Stat-2017-2'!DM21:ED21),('[1]Stat-2017-2'!HY21+'[1]Stat-2017-2'!HZ21)&gt;0),(SUM('[1]Stat-2017-2'!DM21:ED21)/('[1]Stat-2017-2'!HY21)),"")</f>
        <v/>
      </c>
      <c r="BF19" s="13" t="str">
        <f>IF(AND(SUM('[1]Stat-2017-2'!DM21:ED21),('[1]Stat-2017-2'!IW21)&gt;0),(SUM('[1]Stat-2017-2'!DM21:ED21)/'[1]Stat-2017-2'!IW21),"")</f>
        <v/>
      </c>
      <c r="BH19" s="13" t="str">
        <f>IF(AND('[1]Stat-2017-2'!EJ21&gt;0,'[1]Stat-2017-2'!HY21&gt;0),'[1]Stat-2017-2'!EJ21/'[1]Stat-2017-2'!HY21,"")</f>
        <v/>
      </c>
      <c r="BI19" s="13" t="str">
        <f>IF(AND(SUM('[1]Stat-2017-2'!EG21:EO21)&gt;0,'[1]Stat-2017-2'!HY21&gt;0),(SUM('[1]Stat-2017-2'!EG21:EO21)/'[1]Stat-2017-2'!HY21),"")</f>
        <v/>
      </c>
      <c r="BJ19" s="13" t="str">
        <f>IF(AND('[1]Stat-2017-2'!EP21&gt;0,'[1]Stat-2017-2'!HY21&gt;0),'[1]Stat-2017-2'!EP21/'[1]Stat-2017-2'!HY21,"")</f>
        <v/>
      </c>
      <c r="BK19" s="13" t="str">
        <f>IF(AND('[1]Stat-2017-2'!EQ21&gt;0,'[1]Stat-2017-2'!HY21&gt;0),'[1]Stat-2017-2'!EQ21/'[1]Stat-2017-2'!HY21,"")</f>
        <v/>
      </c>
      <c r="BL19" s="13" t="str">
        <f>IF(AND('[1]Stat-2017-2'!EW21&gt;0,'[1]Stat-2017-2'!HY21&gt;0),'[1]Stat-2017-2'!EW21/'[1]Stat-2017-2'!HY21,"")</f>
        <v/>
      </c>
      <c r="BM19" s="8" t="str">
        <f>IF('[1]Stat-2017-2'!IY21&gt;0,'[1]Stat-2017-2'!IY21,"")</f>
        <v/>
      </c>
      <c r="BN19" s="4" t="str">
        <f>IF('[1]Stat-2017-2'!JE21&gt;0,'[1]Stat-2017-2'!JE21,"")</f>
        <v/>
      </c>
      <c r="BO19" s="4" t="str">
        <f>IF('[1]Stat-2017-2'!IZ21&gt;0,'[1]Stat-2017-2'!IZ21,"")</f>
        <v/>
      </c>
      <c r="BP19" s="8" t="str">
        <f>IF('[1]Stat-2017-2'!JF21&gt;0,'[1]Stat-2017-2'!JF21,"")</f>
        <v/>
      </c>
      <c r="BQ19" s="4" t="str">
        <f>IF('[1]Stat-2017-2'!JG21&gt;0,'[1]Stat-2017-2'!JG21,"")</f>
        <v/>
      </c>
      <c r="BR19" s="4" t="str">
        <f>IF('[1]Stat-2017-2'!JH21&gt;0,'[1]Stat-2017-2'!JH21,"")</f>
        <v/>
      </c>
    </row>
    <row r="20" spans="1:70" x14ac:dyDescent="0.35">
      <c r="A20" t="s">
        <v>88</v>
      </c>
      <c r="B20" s="4">
        <v>1484</v>
      </c>
      <c r="C20" s="5">
        <f>IF(AND(E20&gt;0,SUM(AI20)&gt;0),(E20)/(SUM(AI20)*1000),"")</f>
        <v>1.4619642857142856</v>
      </c>
      <c r="D20" s="4">
        <f>IF('[1]Stat-2017-2'!FS22&gt;0,'[1]Stat-2017-2'!FS22,"")</f>
        <v>41051</v>
      </c>
      <c r="E20" s="4">
        <f>IF('[1]Stat-2017-2'!HY22&gt;0,'[1]Stat-2017-2'!HY22,"")</f>
        <v>40935</v>
      </c>
      <c r="F20" s="4">
        <f>AW20*1000</f>
        <v>32528</v>
      </c>
      <c r="G20" s="12">
        <f t="shared" si="0"/>
        <v>0.20537437400757297</v>
      </c>
      <c r="H20" s="4"/>
      <c r="I20" s="4"/>
      <c r="J20" s="4" t="str">
        <f>IF(SUM('[1]Stat-2017-2'!FU22:FZ22)&gt;0,SUM('[1]Stat-2017-2'!FU22:FZ22),"")</f>
        <v/>
      </c>
      <c r="K20" s="4">
        <f>IF(SUM('[1]Stat-2017-2'!GA22:GB22)&gt;0,SUM('[1]Stat-2017-2'!GA22:GB22),"")</f>
        <v>21099</v>
      </c>
      <c r="L20" s="4" t="str">
        <f>IF(SUM('[1]Stat-2017-2'!GC22:GD22)&gt;0,SUM('[1]Stat-2017-2'!GC22:GD22),"")</f>
        <v/>
      </c>
      <c r="M20" s="4" t="str">
        <f>IF(SUM('[1]Stat-2017-2'!GE22:GF22)&gt;0,SUM('[1]Stat-2017-2'!GE22:GF22),"")</f>
        <v/>
      </c>
      <c r="N20" s="4" t="str">
        <f>IF(SUM('[1]Stat-2017-2'!GG22:GH22)&gt;0,SUM('[1]Stat-2017-2'!GG22:GH22),"")</f>
        <v/>
      </c>
      <c r="O20" s="4" t="str">
        <f>IF(SUM('[1]Stat-2017-2'!GI22:GJ22)&gt;0,SUM('[1]Stat-2017-2'!GI22:GJ22),"")</f>
        <v/>
      </c>
      <c r="P20" s="4">
        <f>IF(SUM('[1]Stat-2017-2'!GK22:GL22)&gt;0,SUM('[1]Stat-2017-2'!GK22:GL22),"")</f>
        <v>7721</v>
      </c>
      <c r="Q20" s="4">
        <f>IF(SUM('[1]Stat-2017-2'!GO22:GP22)&gt;0,SUM('[1]Stat-2017-2'!GO22:GP22),"")</f>
        <v>3781</v>
      </c>
      <c r="R20" s="4">
        <f>IF(SUM('[1]Stat-2017-2'!GQ22:GR22)&gt;0,SUM('[1]Stat-2017-2'!GQ22:GR22),"")</f>
        <v>628</v>
      </c>
      <c r="S20" s="4" t="str">
        <f>IF(SUM('[1]Stat-2017-2'!GM22:GN22)&gt;0,SUM('[1]Stat-2017-2'!GM22:GN22),"")</f>
        <v/>
      </c>
      <c r="T20" s="4" t="str">
        <f>IF('[1]Stat-2017-2'!GS22&gt;0,'[1]Stat-2017-2'!GS22,"")</f>
        <v/>
      </c>
      <c r="U20" s="4" t="str">
        <f>IF('[1]Stat-2017-2'!GT22&gt;0,'[1]Stat-2017-2'!GT22,"")</f>
        <v/>
      </c>
      <c r="V20" s="4" t="str">
        <f>IF(('[1]Stat-2017-2'!GW52+'[1]Stat-2017-2'!GX22)&gt;0,('[1]Stat-2017-2'!GW22+'[1]Stat-2017-2'!GX22),"")</f>
        <v/>
      </c>
      <c r="W20" s="4" t="str">
        <f>IF(SUM('[1]Stat-2017-2'!HA22:HB22)&gt;0,SUM('[1]Stat-2017-2'!HA22:HB22),"")</f>
        <v/>
      </c>
      <c r="X20" s="4" t="str">
        <f>IF(SUM('[1]Stat-2017-2'!HC22:HD22)&gt;0,SUM('[1]Stat-2017-2'!HC22:HD22),"")</f>
        <v/>
      </c>
      <c r="Y20" s="4">
        <f>IF(SUM('[1]Stat-2017-2'!HE22:HF22)&gt;0,SUM('[1]Stat-2017-2'!HE22:HF22),"")</f>
        <v>7481</v>
      </c>
      <c r="Z20" s="4" t="str">
        <f>IF(SUM('[1]Stat-2017-2'!HG22:HH22)&gt;0,SUM('[1]Stat-2017-2'!HG22:HH22),"")</f>
        <v/>
      </c>
      <c r="AA20" s="4" t="str">
        <f>IF(SUM('[1]Stat-2017-2'!HI22:HJ22)&gt;0,SUM('[1]Stat-2017-2'!HI22:HJ22),"")</f>
        <v/>
      </c>
      <c r="AB20" s="4" t="str">
        <f>IF(SUM('[1]Stat-2017-2'!HK22:HL22)&gt;0,SUM('[1]Stat-2017-2'!HK22:HL22),"")</f>
        <v/>
      </c>
      <c r="AC20" s="4" t="str">
        <f>IF(SUM('[1]Stat-2017-2'!HM22:HN22)&gt;0,SUM('[1]Stat-2017-2'!HM22:HN22),"")</f>
        <v/>
      </c>
      <c r="AD20" s="4" t="str">
        <f>IF('[1]Stat-2017-2'!HO22&gt;0,'[1]Stat-2017-2'!HO22,"")</f>
        <v/>
      </c>
      <c r="AE20" s="4" t="str">
        <f>IF('[1]Stat-2017-2'!HQ22&gt;0,'[1]Stat-2017-2'!HQ22,"")</f>
        <v/>
      </c>
      <c r="AF20" s="4">
        <f>IF('[1]Stat-2017-2'!IA21&gt;0,'[1]Stat-2017-2'!IA22,"")</f>
        <v>0</v>
      </c>
      <c r="AG20" s="4">
        <f>IF('[1]Stat-2017-2'!FC22&gt;0,'[1]Stat-2017-2'!FC22,"")</f>
        <v>48.5</v>
      </c>
      <c r="AH20" s="7">
        <f>IF(AND('[1]Stat-2017-2'!FC22&gt;0,'[1]Stat-2017-2'!HY22&gt;0),'[1]Stat-2017-2'!HY22/'[1]Stat-2017-2'!FC22,"")</f>
        <v>844.02061855670104</v>
      </c>
      <c r="AI20" s="4">
        <f>IF('[1]Stat-2017-2'!FE22&gt;0,'[1]Stat-2017-2'!FE22,"")</f>
        <v>28</v>
      </c>
      <c r="AJ20" s="4">
        <f>IF('[1]Stat-2017-2'!FG22&gt;0,'[1]Stat-2017-2'!FG22,"")</f>
        <v>21.2</v>
      </c>
      <c r="AK20" s="8">
        <f>IF('[1]Stat-2017-2'!FF22&gt;0,'[1]Stat-2017-2'!FF22,"")</f>
        <v>18.899999999999999</v>
      </c>
      <c r="AL20" s="4">
        <f>IF('[1]Stat-2017-2'!FD22&gt;0,'[1]Stat-2017-2'!FD22*2.5*58.15/1000000,"")</f>
        <v>43.444737250000003</v>
      </c>
      <c r="AM20" s="8">
        <f t="shared" si="1"/>
        <v>1.5515977589285714</v>
      </c>
      <c r="AN20" s="9">
        <f>IF('[1]Stat-2017-2'!FM22&gt;0,'[1]Stat-2017-2'!FM22,"")</f>
        <v>68</v>
      </c>
      <c r="AO20" s="9">
        <f>IF('[1]Stat-2017-2'!FN22&gt;0,'[1]Stat-2017-2'!FN22,"")</f>
        <v>38</v>
      </c>
      <c r="AP20" s="9">
        <f>IF('[1]Stat-2017-2'!FO22&gt;0,'[1]Stat-2017-2'!FO22,"")</f>
        <v>75</v>
      </c>
      <c r="AQ20" s="9">
        <f>IF('[1]Stat-2017-2'!FP22&gt;0,'[1]Stat-2017-2'!FP22,"")</f>
        <v>35</v>
      </c>
      <c r="AR20" s="10">
        <f>IF(AND(E20&gt;0,'[1]Stat-2017-2'!FJ22&gt;0),E20*860/'[1]Stat-2017-2'!FJ22,"")</f>
        <v>36.278337862444857</v>
      </c>
      <c r="AS20" s="4">
        <f>IF('[1]Stat-2017-2'!FJ22&gt;0,'[1]Stat-2017-2'!FJ22/1000,"")</f>
        <v>970.38900000000001</v>
      </c>
      <c r="AT20" s="11">
        <f>IF(AND('[1]Stat-2017-2'!FQ22&gt;0,'[1]Stat-2017-2'!HY22&gt;0),'[1]Stat-2017-2'!FQ22/'[1]Stat-2017-2'!HY22,"")</f>
        <v>8.4524245755465977</v>
      </c>
      <c r="AU20" s="10">
        <f>IF(AND('[1]Stat-2017-2'!FL22&gt;0,E20&gt;0),'[1]Stat-2017-2'!FL22/(E20/1000),"")</f>
        <v>26.700867228533038</v>
      </c>
      <c r="AV20" s="10">
        <f>IF(AND('[1]Stat-2017-2'!FL22,AI20&gt;0,AJ20&gt;0),'[1]Stat-2017-2'!FL22/(AJ20+AI20),"")</f>
        <v>22.215447154471544</v>
      </c>
      <c r="AW20" s="4">
        <f>IF('[1]Stat-2017-2'!IT22&gt;0,'[1]Stat-2017-2'!IT22/1000,"")</f>
        <v>32.527999999999999</v>
      </c>
      <c r="AX20" s="4" t="str">
        <f>IF('[1]Stat-2017-2'!IU22&gt;0,'[1]Stat-2017-2'!IU22/1000,"")</f>
        <v/>
      </c>
      <c r="AY20" s="11">
        <f>IF(AND('[1]Stat-2017-2'!HY22&gt;0,'[1]Stat-2017-2'!IW22&gt;0,AI20&gt;0,AJ20&gt;0),('[1]Stat-2017-2'!HY22-'[1]Stat-2017-2'!IW22)/(AI20+AJ20),"")</f>
        <v>170.8739837398374</v>
      </c>
      <c r="AZ20" s="12">
        <f>IF(AND('[1]Stat-2017-2'!HY22&gt;0,'[1]Stat-2017-2'!IW22&gt;0),('[1]Stat-2017-2'!HY22-'[1]Stat-2017-2'!IW22)/'[1]Stat-2017-2'!HY22)</f>
        <v>0.20537437400757297</v>
      </c>
      <c r="BA20" s="9">
        <f>IF(AND('[1]Stat-2017-2'!AT22&gt;0,[1]WEB!E22&gt;0),'[1]Stat-2017-2'!AT22/[1]WEB!E22,"")</f>
        <v>196.53804812507633</v>
      </c>
      <c r="BB20" s="9">
        <f>IF(AND('[1]Stat-2017-2'!BI22&gt;0,E20&gt;0),'[1]Stat-2017-2'!BI22/E20,"")</f>
        <v>44.14205447660926</v>
      </c>
      <c r="BC20" s="9">
        <f>IF(AND('[1]Stat-2017-2'!BR22&gt;0,E20&gt;0),'[1]Stat-2017-2'!BR22/E20,"")</f>
        <v>46.995480640039084</v>
      </c>
      <c r="BD20" s="4">
        <f>IF(AND('[1]Stat-2017-2'!BR22&gt;0,B20&gt;0),'[1]Stat-2017-2'!BR22/B20,"")</f>
        <v>1296.3342318059299</v>
      </c>
      <c r="BE20" s="13" t="str">
        <f>IF(AND(SUM('[1]Stat-2017-2'!DM22:ED22),('[1]Stat-2017-2'!HY22+'[1]Stat-2017-2'!HZ22)&gt;0),(SUM('[1]Stat-2017-2'!DM22:ED22)/('[1]Stat-2017-2'!HY22)),"")</f>
        <v/>
      </c>
      <c r="BF20" s="13" t="str">
        <f>IF(AND(SUM('[1]Stat-2017-2'!DM22:ED22),('[1]Stat-2017-2'!IW22)&gt;0),(SUM('[1]Stat-2017-2'!DM22:ED22)/'[1]Stat-2017-2'!IW22),"")</f>
        <v/>
      </c>
      <c r="BH20" s="13" t="str">
        <f>IF(AND('[1]Stat-2017-2'!EJ22&gt;0,'[1]Stat-2017-2'!HY22&gt;0),'[1]Stat-2017-2'!EJ22/'[1]Stat-2017-2'!HY22,"")</f>
        <v/>
      </c>
      <c r="BI20" s="13" t="str">
        <f>IF(AND(SUM('[1]Stat-2017-2'!EG22:EO22)&gt;0,'[1]Stat-2017-2'!HY22&gt;0),(SUM('[1]Stat-2017-2'!EG22:EO22)/'[1]Stat-2017-2'!HY22),"")</f>
        <v/>
      </c>
      <c r="BJ20" s="13" t="str">
        <f>IF(AND('[1]Stat-2017-2'!EP22&gt;0,'[1]Stat-2017-2'!HY22&gt;0),'[1]Stat-2017-2'!EP22/'[1]Stat-2017-2'!HY22,"")</f>
        <v/>
      </c>
      <c r="BK20" s="13" t="str">
        <f>IF(AND('[1]Stat-2017-2'!EQ22&gt;0,'[1]Stat-2017-2'!HY22&gt;0),'[1]Stat-2017-2'!EQ22/'[1]Stat-2017-2'!HY22,"")</f>
        <v/>
      </c>
      <c r="BL20" s="13" t="str">
        <f>IF(AND('[1]Stat-2017-2'!EW22&gt;0,'[1]Stat-2017-2'!HY22&gt;0),'[1]Stat-2017-2'!EW22/'[1]Stat-2017-2'!HY22,"")</f>
        <v/>
      </c>
      <c r="BM20" s="8" t="str">
        <f>IF('[1]Stat-2017-2'!IY22&gt;0,'[1]Stat-2017-2'!IY22,"")</f>
        <v/>
      </c>
      <c r="BN20" s="4" t="str">
        <f>IF('[1]Stat-2017-2'!JE22&gt;0,'[1]Stat-2017-2'!JE22,"")</f>
        <v/>
      </c>
      <c r="BO20" s="4" t="str">
        <f>IF('[1]Stat-2017-2'!IZ22&gt;0,'[1]Stat-2017-2'!IZ22,"")</f>
        <v/>
      </c>
      <c r="BP20" s="8" t="str">
        <f>IF('[1]Stat-2017-2'!JF22&gt;0,'[1]Stat-2017-2'!JF22,"")</f>
        <v/>
      </c>
      <c r="BQ20" s="4" t="str">
        <f>IF('[1]Stat-2017-2'!JG22&gt;0,'[1]Stat-2017-2'!JG22,"")</f>
        <v/>
      </c>
      <c r="BR20" s="4" t="str">
        <f>IF('[1]Stat-2017-2'!JH22&gt;0,'[1]Stat-2017-2'!JH22,"")</f>
        <v/>
      </c>
    </row>
    <row r="21" spans="1:70" x14ac:dyDescent="0.35">
      <c r="A21" t="s">
        <v>89</v>
      </c>
      <c r="B21" s="4">
        <v>3396</v>
      </c>
      <c r="C21" s="5">
        <f>IF(AND(E21&gt;0,SUM(AI21)&gt;0),(E21)/(SUM(AI21)*1000),"")</f>
        <v>2.6733805237234121</v>
      </c>
      <c r="D21" s="4">
        <f>IF('[1]Stat-2017-2'!FS23&gt;0,'[1]Stat-2017-2'!FS23,"")</f>
        <v>314500</v>
      </c>
      <c r="E21" s="4">
        <f>IF('[1]Stat-2017-2'!HY23&gt;0,'[1]Stat-2017-2'!HY23,"")</f>
        <v>267581.33</v>
      </c>
      <c r="F21" s="4">
        <f>AW21*1000</f>
        <v>234212</v>
      </c>
      <c r="G21" s="12">
        <f t="shared" si="0"/>
        <v>0.12470724321461446</v>
      </c>
      <c r="H21" s="4"/>
      <c r="I21" s="4"/>
      <c r="J21" s="4" t="str">
        <f>IF(SUM('[1]Stat-2017-2'!FU23:FZ23)&gt;0,SUM('[1]Stat-2017-2'!FU23:FZ23),"")</f>
        <v/>
      </c>
      <c r="K21" s="4" t="str">
        <f>IF(SUM('[1]Stat-2017-2'!GA23:GB23)&gt;0,SUM('[1]Stat-2017-2'!GA23:GB23),"")</f>
        <v/>
      </c>
      <c r="L21" s="4" t="str">
        <f>IF(SUM('[1]Stat-2017-2'!GC23:GD23)&gt;0,SUM('[1]Stat-2017-2'!GC23:GD23),"")</f>
        <v/>
      </c>
      <c r="M21" s="4" t="str">
        <f>IF(SUM('[1]Stat-2017-2'!GE23:GF23)&gt;0,SUM('[1]Stat-2017-2'!GE23:GF23),"")</f>
        <v/>
      </c>
      <c r="N21" s="4" t="str">
        <f>IF(SUM('[1]Stat-2017-2'!GG23:GH23)&gt;0,SUM('[1]Stat-2017-2'!GG23:GH23),"")</f>
        <v/>
      </c>
      <c r="O21" s="4" t="str">
        <f>IF(SUM('[1]Stat-2017-2'!GI23:GJ23)&gt;0,SUM('[1]Stat-2017-2'!GI23:GJ23),"")</f>
        <v/>
      </c>
      <c r="P21" s="4" t="str">
        <f>IF(SUM('[1]Stat-2017-2'!GK23:GL23)&gt;0,SUM('[1]Stat-2017-2'!GK23:GL23),"")</f>
        <v/>
      </c>
      <c r="Q21" s="4" t="str">
        <f>IF(SUM('[1]Stat-2017-2'!GO23:GP23)&gt;0,SUM('[1]Stat-2017-2'!GO23:GP23),"")</f>
        <v/>
      </c>
      <c r="R21" s="4" t="str">
        <f>IF(SUM('[1]Stat-2017-2'!GQ23:GR23)&gt;0,SUM('[1]Stat-2017-2'!GQ23:GR23),"")</f>
        <v/>
      </c>
      <c r="S21" s="4" t="str">
        <f>IF(SUM('[1]Stat-2017-2'!GM23:GN23)&gt;0,SUM('[1]Stat-2017-2'!GM23:GN23),"")</f>
        <v/>
      </c>
      <c r="T21" s="4" t="str">
        <f>IF('[1]Stat-2017-2'!GS23&gt;0,'[1]Stat-2017-2'!GS23,"")</f>
        <v/>
      </c>
      <c r="U21" s="4" t="str">
        <f>IF('[1]Stat-2017-2'!GT23&gt;0,'[1]Stat-2017-2'!GT23,"")</f>
        <v/>
      </c>
      <c r="V21" s="4" t="str">
        <f>IF(('[1]Stat-2017-2'!GW53+'[1]Stat-2017-2'!GX23)&gt;0,('[1]Stat-2017-2'!GW23+'[1]Stat-2017-2'!GX23),"")</f>
        <v/>
      </c>
      <c r="W21" s="4" t="str">
        <f>IF(SUM('[1]Stat-2017-2'!HA23:HB23)&gt;0,SUM('[1]Stat-2017-2'!HA23:HB23),"")</f>
        <v/>
      </c>
      <c r="X21" s="4" t="str">
        <f>IF(SUM('[1]Stat-2017-2'!HC23:HD23)&gt;0,SUM('[1]Stat-2017-2'!HC23:HD23),"")</f>
        <v/>
      </c>
      <c r="Y21" s="4" t="str">
        <f>IF(SUM('[1]Stat-2017-2'!HE23:HF23)&gt;0,SUM('[1]Stat-2017-2'!HE23:HF23),"")</f>
        <v/>
      </c>
      <c r="Z21" s="4" t="str">
        <f>IF(SUM('[1]Stat-2017-2'!HG23:HH23)&gt;0,SUM('[1]Stat-2017-2'!HG23:HH23),"")</f>
        <v/>
      </c>
      <c r="AA21" s="4" t="str">
        <f>IF(SUM('[1]Stat-2017-2'!HI23:HJ23)&gt;0,SUM('[1]Stat-2017-2'!HI23:HJ23),"")</f>
        <v/>
      </c>
      <c r="AB21" s="4" t="str">
        <f>IF(SUM('[1]Stat-2017-2'!HK23:HL23)&gt;0,SUM('[1]Stat-2017-2'!HK23:HL23),"")</f>
        <v/>
      </c>
      <c r="AC21" s="4" t="str">
        <f>IF(SUM('[1]Stat-2017-2'!HM23:HN23)&gt;0,SUM('[1]Stat-2017-2'!HM23:HN23),"")</f>
        <v/>
      </c>
      <c r="AD21" s="4" t="str">
        <f>IF('[1]Stat-2017-2'!HO23&gt;0,'[1]Stat-2017-2'!HO23,"")</f>
        <v/>
      </c>
      <c r="AE21" s="4" t="str">
        <f>IF('[1]Stat-2017-2'!HQ23&gt;0,'[1]Stat-2017-2'!HQ23,"")</f>
        <v/>
      </c>
      <c r="AF21" s="4" t="str">
        <f>IF('[1]Stat-2017-2'!IA22&gt;0,'[1]Stat-2017-2'!IA23,"")</f>
        <v/>
      </c>
      <c r="AG21" s="4">
        <f>IF('[1]Stat-2017-2'!FC23&gt;0,'[1]Stat-2017-2'!FC23,"")</f>
        <v>312.3</v>
      </c>
      <c r="AH21" s="7">
        <f>IF(AND('[1]Stat-2017-2'!FC23&gt;0,'[1]Stat-2017-2'!HY23&gt;0),'[1]Stat-2017-2'!HY23/'[1]Stat-2017-2'!FC23,"")</f>
        <v>856.80861351264809</v>
      </c>
      <c r="AI21" s="4">
        <f>IF('[1]Stat-2017-2'!FE23&gt;0,'[1]Stat-2017-2'!FE23,"")</f>
        <v>100.09099999999999</v>
      </c>
      <c r="AJ21" s="4">
        <f>IF('[1]Stat-2017-2'!FG23&gt;0,'[1]Stat-2017-2'!FG23,"")</f>
        <v>52.835999999999999</v>
      </c>
      <c r="AK21" s="8">
        <f>IF('[1]Stat-2017-2'!FF23&gt;0,'[1]Stat-2017-2'!FF23,"")</f>
        <v>47</v>
      </c>
      <c r="AL21" s="4">
        <f>IF('[1]Stat-2017-2'!FD23&gt;0,'[1]Stat-2017-2'!FD23*2.5*58.15/1000000,"")</f>
        <v>261.63109674999998</v>
      </c>
      <c r="AM21" s="8">
        <f t="shared" si="1"/>
        <v>2.6139322891169035</v>
      </c>
      <c r="AN21" s="9">
        <f>IF('[1]Stat-2017-2'!FM23&gt;0,'[1]Stat-2017-2'!FM23,"")</f>
        <v>69.900000000000006</v>
      </c>
      <c r="AO21" s="9">
        <f>IF('[1]Stat-2017-2'!FN23&gt;0,'[1]Stat-2017-2'!FN23,"")</f>
        <v>47.8</v>
      </c>
      <c r="AP21" s="9">
        <f>IF('[1]Stat-2017-2'!FO23&gt;0,'[1]Stat-2017-2'!FO23,"")</f>
        <v>72.400000000000006</v>
      </c>
      <c r="AQ21" s="9">
        <f>IF('[1]Stat-2017-2'!FP23&gt;0,'[1]Stat-2017-2'!FP23,"")</f>
        <v>48.6</v>
      </c>
      <c r="AR21" s="10"/>
      <c r="AS21" s="4">
        <f>IF('[1]Stat-2017-2'!FJ23&gt;0,'[1]Stat-2017-2'!FJ23/1000,"")</f>
        <v>11.49</v>
      </c>
      <c r="AT21" s="11">
        <f>IF(AND('[1]Stat-2017-2'!FQ23&gt;0,'[1]Stat-2017-2'!HY23&gt;0),'[1]Stat-2017-2'!FQ23/'[1]Stat-2017-2'!HY23,"")</f>
        <v>3.6773866098953913</v>
      </c>
      <c r="AU21" s="10">
        <f>IF(AND('[1]Stat-2017-2'!FL23&gt;0,E21&gt;0),'[1]Stat-2017-2'!FL23/(E21/1000),"")</f>
        <v>3.7184956065507255</v>
      </c>
      <c r="AV21" s="10">
        <f>IF(AND('[1]Stat-2017-2'!FL23,AI21&gt;0,AJ21&gt;0),'[1]Stat-2017-2'!FL23/(AJ21+AI21),"")</f>
        <v>6.5063723214344105</v>
      </c>
      <c r="AW21" s="4">
        <f>IF('[1]Stat-2017-2'!IT23&gt;0,'[1]Stat-2017-2'!IT23/1000,"")</f>
        <v>234.21199999999999</v>
      </c>
      <c r="AX21" s="4">
        <f>IF('[1]Stat-2017-2'!IU23&gt;0,'[1]Stat-2017-2'!IU23/1000,"")</f>
        <v>9489.5290000000005</v>
      </c>
      <c r="AY21" s="11"/>
      <c r="AZ21" s="12"/>
      <c r="BA21" s="9">
        <f>IF(AND('[1]Stat-2017-2'!AT23&gt;0,[1]WEB!E23&gt;0),'[1]Stat-2017-2'!AT23/[1]WEB!E23,"")</f>
        <v>404.47669499213566</v>
      </c>
      <c r="BB21" s="9">
        <f>IF(AND('[1]Stat-2017-2'!BI23&gt;0,E21&gt;0),'[1]Stat-2017-2'!BI23/E21,"")</f>
        <v>78.135163615488409</v>
      </c>
      <c r="BC21" s="9">
        <f>IF(AND('[1]Stat-2017-2'!BR23&gt;0,E21&gt;0),'[1]Stat-2017-2'!BR23/E21,"")</f>
        <v>13.608236419185149</v>
      </c>
      <c r="BD21" s="4">
        <f>IF(AND('[1]Stat-2017-2'!BR23&gt;0,B21&gt;0),'[1]Stat-2017-2'!BR23/B21,"")</f>
        <v>1072.2349823321554</v>
      </c>
      <c r="BE21" s="13" t="str">
        <f>IF(AND(SUM('[1]Stat-2017-2'!DM23:ED23),('[1]Stat-2017-2'!HY23+'[1]Stat-2017-2'!HZ23)&gt;0),(SUM('[1]Stat-2017-2'!DM23:ED23)/('[1]Stat-2017-2'!HY23)),"")</f>
        <v/>
      </c>
      <c r="BF21" s="13" t="str">
        <f>IF(AND(SUM('[1]Stat-2017-2'!DM23:ED23),('[1]Stat-2017-2'!IW23)&gt;0),(SUM('[1]Stat-2017-2'!DM23:ED23)/'[1]Stat-2017-2'!IW23),"")</f>
        <v/>
      </c>
      <c r="BH21" s="13" t="str">
        <f>IF(AND('[1]Stat-2017-2'!EJ23&gt;0,'[1]Stat-2017-2'!HY23&gt;0),'[1]Stat-2017-2'!EJ23/'[1]Stat-2017-2'!HY23,"")</f>
        <v/>
      </c>
      <c r="BI21" s="13" t="str">
        <f>IF(AND(SUM('[1]Stat-2017-2'!EG23:EO23)&gt;0,'[1]Stat-2017-2'!HY23&gt;0),(SUM('[1]Stat-2017-2'!EG23:EO23)/'[1]Stat-2017-2'!HY23),"")</f>
        <v/>
      </c>
      <c r="BJ21" s="13" t="str">
        <f>IF(AND('[1]Stat-2017-2'!EP23&gt;0,'[1]Stat-2017-2'!HY23&gt;0),'[1]Stat-2017-2'!EP23/'[1]Stat-2017-2'!HY23,"")</f>
        <v/>
      </c>
      <c r="BK21" s="13" t="str">
        <f>IF(AND('[1]Stat-2017-2'!EQ23&gt;0,'[1]Stat-2017-2'!HY23&gt;0),'[1]Stat-2017-2'!EQ23/'[1]Stat-2017-2'!HY23,"")</f>
        <v/>
      </c>
      <c r="BL21" s="13" t="str">
        <f>IF(AND('[1]Stat-2017-2'!EW23&gt;0,'[1]Stat-2017-2'!HY23&gt;0),'[1]Stat-2017-2'!EW23/'[1]Stat-2017-2'!HY23,"")</f>
        <v/>
      </c>
      <c r="BM21" s="8" t="str">
        <f>IF('[1]Stat-2017-2'!IY23&gt;0,'[1]Stat-2017-2'!IY23,"")</f>
        <v/>
      </c>
      <c r="BN21" s="4" t="str">
        <f>IF('[1]Stat-2017-2'!JE23&gt;0,'[1]Stat-2017-2'!JE23,"")</f>
        <v/>
      </c>
      <c r="BO21" s="4" t="str">
        <f>IF('[1]Stat-2017-2'!IZ23&gt;0,'[1]Stat-2017-2'!IZ23,"")</f>
        <v/>
      </c>
      <c r="BP21" s="8" t="str">
        <f>IF('[1]Stat-2017-2'!JF23&gt;0,'[1]Stat-2017-2'!JF23,"")</f>
        <v/>
      </c>
      <c r="BQ21" s="4" t="str">
        <f>IF('[1]Stat-2017-2'!JG23&gt;0,'[1]Stat-2017-2'!JG23,"")</f>
        <v/>
      </c>
      <c r="BR21" s="4" t="str">
        <f>IF('[1]Stat-2017-2'!JH23&gt;0,'[1]Stat-2017-2'!JH23,"")</f>
        <v/>
      </c>
    </row>
    <row r="22" spans="1:70" x14ac:dyDescent="0.35">
      <c r="A22" t="s">
        <v>90</v>
      </c>
      <c r="B22" s="4">
        <v>342</v>
      </c>
      <c r="C22" s="5">
        <f>IF(AND(E22&gt;0,SUM(AI22)&gt;0),(E22)/(SUM(AI22)*1000),"")</f>
        <v>1.5421138211382113</v>
      </c>
      <c r="D22" s="4" t="str">
        <f>IF('[1]Stat-2017-2'!FS25&gt;0,'[1]Stat-2017-2'!FS25,"")</f>
        <v/>
      </c>
      <c r="E22" s="4">
        <f>IF('[1]Stat-2017-2'!HY25&gt;0,'[1]Stat-2017-2'!HY25,"")</f>
        <v>9484</v>
      </c>
      <c r="F22" s="4">
        <f>AW22*1000</f>
        <v>6893</v>
      </c>
      <c r="G22" s="12">
        <f t="shared" si="0"/>
        <v>0.27319696330662169</v>
      </c>
      <c r="H22" s="4"/>
      <c r="I22" s="4"/>
      <c r="J22" s="4" t="str">
        <f>IF(SUM('[1]Stat-2017-2'!FU25:FZ25)&gt;0,SUM('[1]Stat-2017-2'!FU25:FZ25),"")</f>
        <v/>
      </c>
      <c r="K22" s="4" t="str">
        <f>IF(SUM('[1]Stat-2017-2'!GA25:GB25)&gt;0,SUM('[1]Stat-2017-2'!GA25:GB25),"")</f>
        <v/>
      </c>
      <c r="L22" s="4" t="str">
        <f>IF(SUM('[1]Stat-2017-2'!GC25:GD25)&gt;0,SUM('[1]Stat-2017-2'!GC25:GD25),"")</f>
        <v/>
      </c>
      <c r="M22" s="4" t="str">
        <f>IF(SUM('[1]Stat-2017-2'!GE25:GF25)&gt;0,SUM('[1]Stat-2017-2'!GE25:GF25),"")</f>
        <v/>
      </c>
      <c r="N22" s="4" t="str">
        <f>IF(SUM('[1]Stat-2017-2'!GG25:GH25)&gt;0,SUM('[1]Stat-2017-2'!GG25:GH25),"")</f>
        <v/>
      </c>
      <c r="O22" s="4" t="str">
        <f>IF(SUM('[1]Stat-2017-2'!GI25:GJ25)&gt;0,SUM('[1]Stat-2017-2'!GI25:GJ25),"")</f>
        <v/>
      </c>
      <c r="P22" s="4" t="str">
        <f>IF(SUM('[1]Stat-2017-2'!GK25:GL25)&gt;0,SUM('[1]Stat-2017-2'!GK25:GL25),"")</f>
        <v/>
      </c>
      <c r="Q22" s="4" t="str">
        <f>IF(SUM('[1]Stat-2017-2'!GO25:GP25)&gt;0,SUM('[1]Stat-2017-2'!GO25:GP25),"")</f>
        <v/>
      </c>
      <c r="R22" s="4" t="str">
        <f>IF(SUM('[1]Stat-2017-2'!GQ25:GR25)&gt;0,SUM('[1]Stat-2017-2'!GQ25:GR25),"")</f>
        <v/>
      </c>
      <c r="S22" s="4" t="str">
        <f>IF(SUM('[1]Stat-2017-2'!GM25:GN25)&gt;0,SUM('[1]Stat-2017-2'!GM25:GN25),"")</f>
        <v/>
      </c>
      <c r="T22" s="4" t="str">
        <f>IF('[1]Stat-2017-2'!GS25&gt;0,'[1]Stat-2017-2'!GS25,"")</f>
        <v/>
      </c>
      <c r="U22" s="4" t="str">
        <f>IF('[1]Stat-2017-2'!GT25&gt;0,'[1]Stat-2017-2'!GT25,"")</f>
        <v/>
      </c>
      <c r="V22" s="4">
        <f>IF(('[1]Stat-2017-2'!GW55+'[1]Stat-2017-2'!GX25)&gt;0,('[1]Stat-2017-2'!GW25+'[1]Stat-2017-2'!GX25),"")</f>
        <v>0</v>
      </c>
      <c r="W22" s="4" t="str">
        <f>IF(SUM('[1]Stat-2017-2'!HA25:HB25)&gt;0,SUM('[1]Stat-2017-2'!HA25:HB25),"")</f>
        <v/>
      </c>
      <c r="X22" s="4" t="str">
        <f>IF(SUM('[1]Stat-2017-2'!HC25:HD25)&gt;0,SUM('[1]Stat-2017-2'!HC25:HD25),"")</f>
        <v/>
      </c>
      <c r="Y22" s="4">
        <f>IF(SUM('[1]Stat-2017-2'!HE25:HF25)&gt;0,SUM('[1]Stat-2017-2'!HE25:HF25),"")</f>
        <v>9586</v>
      </c>
      <c r="Z22" s="4" t="str">
        <f>IF(SUM('[1]Stat-2017-2'!HG25:HH25)&gt;0,SUM('[1]Stat-2017-2'!HG25:HH25),"")</f>
        <v/>
      </c>
      <c r="AA22" s="4" t="str">
        <f>IF(SUM('[1]Stat-2017-2'!HI25:HJ25)&gt;0,SUM('[1]Stat-2017-2'!HI25:HJ25),"")</f>
        <v/>
      </c>
      <c r="AB22" s="4" t="str">
        <f>IF(SUM('[1]Stat-2017-2'!HK25:HL25)&gt;0,SUM('[1]Stat-2017-2'!HK25:HL25),"")</f>
        <v/>
      </c>
      <c r="AC22" s="4" t="str">
        <f>IF(SUM('[1]Stat-2017-2'!HM25:HN25)&gt;0,SUM('[1]Stat-2017-2'!HM25:HN25),"")</f>
        <v/>
      </c>
      <c r="AD22" s="4" t="str">
        <f>IF('[1]Stat-2017-2'!HO25&gt;0,'[1]Stat-2017-2'!HO25,"")</f>
        <v/>
      </c>
      <c r="AE22" s="4" t="str">
        <f>IF('[1]Stat-2017-2'!HQ25&gt;0,'[1]Stat-2017-2'!HQ25,"")</f>
        <v/>
      </c>
      <c r="AF22" s="4" t="str">
        <f>IF('[1]Stat-2017-2'!IA24&gt;0,'[1]Stat-2017-2'!IA25,"")</f>
        <v/>
      </c>
      <c r="AG22" s="4">
        <f>IF('[1]Stat-2017-2'!FC25&gt;0,'[1]Stat-2017-2'!FC25,"")</f>
        <v>5.2</v>
      </c>
      <c r="AH22" s="7">
        <f>IF(AND('[1]Stat-2017-2'!FC25&gt;0,'[1]Stat-2017-2'!HY25&gt;0),'[1]Stat-2017-2'!HY25/'[1]Stat-2017-2'!FC25,"")</f>
        <v>1823.8461538461538</v>
      </c>
      <c r="AI22" s="4">
        <f>IF('[1]Stat-2017-2'!FE25&gt;0,'[1]Stat-2017-2'!FE25,"")</f>
        <v>6.15</v>
      </c>
      <c r="AJ22" s="4">
        <f>IF('[1]Stat-2017-2'!FG25&gt;0,'[1]Stat-2017-2'!FG25,"")</f>
        <v>2.25</v>
      </c>
      <c r="AK22" s="8">
        <f>IF('[1]Stat-2017-2'!FF25&gt;0,'[1]Stat-2017-2'!FF25,"")</f>
        <v>23</v>
      </c>
      <c r="AL22" s="4">
        <f>IF('[1]Stat-2017-2'!FD25&gt;0,'[1]Stat-2017-2'!FD25*2.5*58.15/1000000,"")</f>
        <v>8.2839036250000007</v>
      </c>
      <c r="AM22" s="8">
        <f t="shared" si="1"/>
        <v>1.346976199186992</v>
      </c>
      <c r="AN22" s="9">
        <f>IF('[1]Stat-2017-2'!FM25&gt;0,'[1]Stat-2017-2'!FM25,"")</f>
        <v>70</v>
      </c>
      <c r="AO22" s="9">
        <f>IF('[1]Stat-2017-2'!FN25&gt;0,'[1]Stat-2017-2'!FN25,"")</f>
        <v>43</v>
      </c>
      <c r="AP22" s="9">
        <f>IF('[1]Stat-2017-2'!FO25&gt;0,'[1]Stat-2017-2'!FO25,"")</f>
        <v>74</v>
      </c>
      <c r="AQ22" s="9">
        <f>IF('[1]Stat-2017-2'!FP25&gt;0,'[1]Stat-2017-2'!FP25,"")</f>
        <v>36</v>
      </c>
      <c r="AR22" s="10" t="str">
        <f>IF(AND(E22&gt;0,'[1]Stat-2017-2'!FJ25&gt;0),E22*860/'[1]Stat-2017-2'!FJ25,"")</f>
        <v/>
      </c>
      <c r="AS22" s="4" t="str">
        <f>IF('[1]Stat-2017-2'!FJ25&gt;0,'[1]Stat-2017-2'!FJ25/1000,"")</f>
        <v/>
      </c>
      <c r="AT22" s="11">
        <f>IF(AND('[1]Stat-2017-2'!FQ25&gt;0,'[1]Stat-2017-2'!HY25&gt;0),'[1]Stat-2017-2'!FQ25/'[1]Stat-2017-2'!HY25,"")</f>
        <v>7.0623154787009703</v>
      </c>
      <c r="AU22" s="10">
        <f>IF(AND('[1]Stat-2017-2'!FL25&gt;0,E22&gt;0),'[1]Stat-2017-2'!FL25/(E22/1000),"")</f>
        <v>14.86714466469844</v>
      </c>
      <c r="AV22" s="10">
        <f>IF(AND('[1]Stat-2017-2'!FL25,AI22&gt;0,AJ22&gt;0),'[1]Stat-2017-2'!FL25/(AJ22+AI22),"")</f>
        <v>16.785714285714285</v>
      </c>
      <c r="AW22" s="4">
        <f>IF('[1]Stat-2017-2'!IT25&gt;0,'[1]Stat-2017-2'!IT25/1000,"")</f>
        <v>6.8929999999999998</v>
      </c>
      <c r="AX22" s="4" t="str">
        <f>IF('[1]Stat-2017-2'!IU25&gt;0,'[1]Stat-2017-2'!IU25/1000,"")</f>
        <v/>
      </c>
      <c r="AY22" s="11">
        <f>IF(AND('[1]Stat-2017-2'!HY25&gt;0,'[1]Stat-2017-2'!IW25&gt;0,AI22&gt;0,AJ22&gt;0),('[1]Stat-2017-2'!HY25-'[1]Stat-2017-2'!IW25)/(AI22+AJ22),"")</f>
        <v>308.45238095238096</v>
      </c>
      <c r="AZ22" s="12">
        <f>IF(AND('[1]Stat-2017-2'!HY25&gt;0,'[1]Stat-2017-2'!IW25&gt;0),('[1]Stat-2017-2'!HY25-'[1]Stat-2017-2'!IW25)/'[1]Stat-2017-2'!HY25)</f>
        <v>0.27319696330662169</v>
      </c>
      <c r="BA22" s="9" t="str">
        <f>IF(AND('[1]Stat-2017-2'!AT25&gt;0,[1]WEB!E25&gt;0),'[1]Stat-2017-2'!AT25/[1]WEB!E25,"")</f>
        <v/>
      </c>
      <c r="BB22" s="9" t="str">
        <f>IF(AND('[1]Stat-2017-2'!BI25&gt;0,E22&gt;0),'[1]Stat-2017-2'!BI25/E22,"")</f>
        <v/>
      </c>
      <c r="BC22" s="9" t="str">
        <f>IF(AND('[1]Stat-2017-2'!BR25&gt;0,E22&gt;0),'[1]Stat-2017-2'!BR25/E22,"")</f>
        <v/>
      </c>
      <c r="BD22" s="4" t="str">
        <f>IF(AND('[1]Stat-2017-2'!BR25&gt;0,B22&gt;0),'[1]Stat-2017-2'!BR25/B22,"")</f>
        <v/>
      </c>
      <c r="BE22" s="13">
        <f>IF(AND(SUM('[1]Stat-2017-2'!DM25:ED25),('[1]Stat-2017-2'!HY25+'[1]Stat-2017-2'!HZ25)&gt;0),(SUM('[1]Stat-2017-2'!DM25:ED25)/('[1]Stat-2017-2'!HY25)),"")</f>
        <v>393.25390130746518</v>
      </c>
      <c r="BF22" s="13">
        <f>IF(AND(SUM('[1]Stat-2017-2'!DM25:ED25),('[1]Stat-2017-2'!IW25)&gt;0),(SUM('[1]Stat-2017-2'!DM25:ED25)/'[1]Stat-2017-2'!IW25),"")</f>
        <v>541.07355287973303</v>
      </c>
      <c r="BH22" s="13">
        <f>IF(AND('[1]Stat-2017-2'!EJ25&gt;0,'[1]Stat-2017-2'!HY25&gt;0),'[1]Stat-2017-2'!EJ25/'[1]Stat-2017-2'!HY25,"")</f>
        <v>8.5056938000843534</v>
      </c>
      <c r="BI22" s="13">
        <f>IF(AND(SUM('[1]Stat-2017-2'!EG25:EO25)&gt;0,'[1]Stat-2017-2'!HY25&gt;0),(SUM('[1]Stat-2017-2'!EG25:EO25)/'[1]Stat-2017-2'!HY25),"")</f>
        <v>59.583298186419235</v>
      </c>
      <c r="BJ22" s="13">
        <f>IF(AND('[1]Stat-2017-2'!EP25&gt;0,'[1]Stat-2017-2'!HY25&gt;0),'[1]Stat-2017-2'!EP25/'[1]Stat-2017-2'!HY25,"")</f>
        <v>81.627372416701817</v>
      </c>
      <c r="BK22" s="13">
        <f>IF(AND('[1]Stat-2017-2'!EQ25&gt;0,'[1]Stat-2017-2'!HY25&gt;0),'[1]Stat-2017-2'!EQ25/'[1]Stat-2017-2'!HY25,"")</f>
        <v>92.222269084774354</v>
      </c>
      <c r="BL22" s="13" t="str">
        <f>IF(AND('[1]Stat-2017-2'!EW25&gt;0,'[1]Stat-2017-2'!HY25&gt;0),'[1]Stat-2017-2'!EW25/'[1]Stat-2017-2'!HY25,"")</f>
        <v/>
      </c>
      <c r="BM22" s="8" t="str">
        <f>IF('[1]Stat-2017-2'!IY25&gt;0,'[1]Stat-2017-2'!IY25,"")</f>
        <v/>
      </c>
      <c r="BN22" s="4" t="str">
        <f>IF('[1]Stat-2017-2'!JE25&gt;0,'[1]Stat-2017-2'!JE25,"")</f>
        <v/>
      </c>
      <c r="BO22" s="4" t="str">
        <f>IF('[1]Stat-2017-2'!IZ25&gt;0,'[1]Stat-2017-2'!IZ25,"")</f>
        <v/>
      </c>
      <c r="BP22" s="8" t="str">
        <f>IF('[1]Stat-2017-2'!JF25&gt;0,'[1]Stat-2017-2'!JF25,"")</f>
        <v/>
      </c>
      <c r="BQ22" s="4" t="str">
        <f>IF('[1]Stat-2017-2'!JG25&gt;0,'[1]Stat-2017-2'!JG25,"")</f>
        <v/>
      </c>
      <c r="BR22" s="4" t="str">
        <f>IF('[1]Stat-2017-2'!JH25&gt;0,'[1]Stat-2017-2'!JH25,"")</f>
        <v/>
      </c>
    </row>
    <row r="23" spans="1:70" x14ac:dyDescent="0.35">
      <c r="A23" t="s">
        <v>91</v>
      </c>
      <c r="B23" s="4">
        <v>1015</v>
      </c>
      <c r="C23" s="5">
        <f>IF(AND(E23&gt;0,SUM(AI23)&gt;0),(E23)/(SUM(AI23)*1000),"")</f>
        <v>1.1908988476312419</v>
      </c>
      <c r="D23" s="4">
        <f>IF('[1]Stat-2017-2'!FS26&gt;0,'[1]Stat-2017-2'!FS26,"")</f>
        <v>23989</v>
      </c>
      <c r="E23" s="4">
        <f>IF('[1]Stat-2017-2'!HY26&gt;0,'[1]Stat-2017-2'!HY26,"")</f>
        <v>23252.3</v>
      </c>
      <c r="F23" s="4">
        <f>AW23*1000</f>
        <v>18752.5</v>
      </c>
      <c r="G23" s="12">
        <f t="shared" si="0"/>
        <v>0.19352064096885035</v>
      </c>
      <c r="H23" s="4"/>
      <c r="I23" s="4"/>
      <c r="J23" s="4" t="str">
        <f>IF(SUM('[1]Stat-2017-2'!FU26:FZ26)&gt;0,SUM('[1]Stat-2017-2'!FU26:FZ26),"")</f>
        <v/>
      </c>
      <c r="K23" s="4">
        <f>IF(SUM('[1]Stat-2017-2'!GA26:GB26)&gt;0,SUM('[1]Stat-2017-2'!GA26:GB26),"")</f>
        <v>11885.8</v>
      </c>
      <c r="L23" s="4" t="str">
        <f>IF(SUM('[1]Stat-2017-2'!GC26:GD26)&gt;0,SUM('[1]Stat-2017-2'!GC26:GD26),"")</f>
        <v/>
      </c>
      <c r="M23" s="4" t="str">
        <f>IF(SUM('[1]Stat-2017-2'!GE26:GF26)&gt;0,SUM('[1]Stat-2017-2'!GE26:GF26),"")</f>
        <v/>
      </c>
      <c r="N23" s="4" t="str">
        <f>IF(SUM('[1]Stat-2017-2'!GG26:GH26)&gt;0,SUM('[1]Stat-2017-2'!GG26:GH26),"")</f>
        <v/>
      </c>
      <c r="O23" s="4" t="str">
        <f>IF(SUM('[1]Stat-2017-2'!GI26:GJ26)&gt;0,SUM('[1]Stat-2017-2'!GI26:GJ26),"")</f>
        <v/>
      </c>
      <c r="P23" s="4">
        <f>IF(SUM('[1]Stat-2017-2'!GK26:GL26)&gt;0,SUM('[1]Stat-2017-2'!GK26:GL26),"")</f>
        <v>4606</v>
      </c>
      <c r="Q23" s="4" t="str">
        <f>IF(SUM('[1]Stat-2017-2'!GO26:GP26)&gt;0,SUM('[1]Stat-2017-2'!GO26:GP26),"")</f>
        <v/>
      </c>
      <c r="R23" s="4" t="str">
        <f>IF(SUM('[1]Stat-2017-2'!GQ26:GR26)&gt;0,SUM('[1]Stat-2017-2'!GQ26:GR26),"")</f>
        <v/>
      </c>
      <c r="S23" s="4" t="str">
        <f>IF(SUM('[1]Stat-2017-2'!GM26:GN26)&gt;0,SUM('[1]Stat-2017-2'!GM26:GN26),"")</f>
        <v/>
      </c>
      <c r="T23" s="4" t="str">
        <f>IF('[1]Stat-2017-2'!GS26&gt;0,'[1]Stat-2017-2'!GS26,"")</f>
        <v/>
      </c>
      <c r="U23" s="4" t="str">
        <f>IF('[1]Stat-2017-2'!GT26&gt;0,'[1]Stat-2017-2'!GT26,"")</f>
        <v/>
      </c>
      <c r="V23" s="4" t="str">
        <f>IF(('[1]Stat-2017-2'!GW56+'[1]Stat-2017-2'!GX26)&gt;0,('[1]Stat-2017-2'!GW26+'[1]Stat-2017-2'!GX26),"")</f>
        <v/>
      </c>
      <c r="W23" s="4" t="str">
        <f>IF(SUM('[1]Stat-2017-2'!HA26:HB26)&gt;0,SUM('[1]Stat-2017-2'!HA26:HB26),"")</f>
        <v/>
      </c>
      <c r="X23" s="4" t="str">
        <f>IF(SUM('[1]Stat-2017-2'!HC26:HD26)&gt;0,SUM('[1]Stat-2017-2'!HC26:HD26),"")</f>
        <v/>
      </c>
      <c r="Y23" s="4" t="str">
        <f>IF(SUM('[1]Stat-2017-2'!HE26:HF26)&gt;0,SUM('[1]Stat-2017-2'!HE26:HF26),"")</f>
        <v/>
      </c>
      <c r="Z23" s="4" t="str">
        <f>IF(SUM('[1]Stat-2017-2'!HG26:HH26)&gt;0,SUM('[1]Stat-2017-2'!HG26:HH26),"")</f>
        <v/>
      </c>
      <c r="AA23" s="4" t="str">
        <f>IF(SUM('[1]Stat-2017-2'!HI26:HJ26)&gt;0,SUM('[1]Stat-2017-2'!HI26:HJ26),"")</f>
        <v/>
      </c>
      <c r="AB23" s="4" t="str">
        <f>IF(SUM('[1]Stat-2017-2'!HK26:HL26)&gt;0,SUM('[1]Stat-2017-2'!HK26:HL26),"")</f>
        <v/>
      </c>
      <c r="AC23" s="4" t="str">
        <f>IF(SUM('[1]Stat-2017-2'!HM26:HN26)&gt;0,SUM('[1]Stat-2017-2'!HM26:HN26),"")</f>
        <v/>
      </c>
      <c r="AD23" s="4" t="str">
        <f>IF('[1]Stat-2017-2'!HO26&gt;0,'[1]Stat-2017-2'!HO26,"")</f>
        <v/>
      </c>
      <c r="AE23" s="4" t="str">
        <f>IF('[1]Stat-2017-2'!HQ26&gt;0,'[1]Stat-2017-2'!HQ26,"")</f>
        <v/>
      </c>
      <c r="AF23" s="4">
        <f>IF('[1]Stat-2017-2'!IA25&gt;0,'[1]Stat-2017-2'!IA26,"")</f>
        <v>2671</v>
      </c>
      <c r="AG23" s="4">
        <f>IF('[1]Stat-2017-2'!FC26&gt;0,'[1]Stat-2017-2'!FC26,"")</f>
        <v>24</v>
      </c>
      <c r="AH23" s="7">
        <f>IF(AND('[1]Stat-2017-2'!FC26&gt;0,'[1]Stat-2017-2'!HY26&gt;0),'[1]Stat-2017-2'!HY26/'[1]Stat-2017-2'!FC26,"")</f>
        <v>968.8458333333333</v>
      </c>
      <c r="AI23" s="4">
        <f>IF('[1]Stat-2017-2'!FE26&gt;0,'[1]Stat-2017-2'!FE26,"")</f>
        <v>19.524999999999999</v>
      </c>
      <c r="AJ23" s="4">
        <f>IF('[1]Stat-2017-2'!FG26&gt;0,'[1]Stat-2017-2'!FG26,"")</f>
        <v>14.945</v>
      </c>
      <c r="AK23" s="8">
        <f>IF('[1]Stat-2017-2'!FF26&gt;0,'[1]Stat-2017-2'!FF26,"")</f>
        <v>21.8</v>
      </c>
      <c r="AL23" s="4">
        <f>IF('[1]Stat-2017-2'!FD26&gt;0,'[1]Stat-2017-2'!FD26*2.5*58.15/1000000,"")</f>
        <v>27.030446000000001</v>
      </c>
      <c r="AM23" s="8">
        <f t="shared" si="1"/>
        <v>1.384401843790013</v>
      </c>
      <c r="AN23" s="9">
        <f>IF('[1]Stat-2017-2'!FM26&gt;0,'[1]Stat-2017-2'!FM26,"")</f>
        <v>68</v>
      </c>
      <c r="AO23" s="9">
        <f>IF('[1]Stat-2017-2'!FN26&gt;0,'[1]Stat-2017-2'!FN26,"")</f>
        <v>39</v>
      </c>
      <c r="AP23" s="9">
        <f>IF('[1]Stat-2017-2'!FO26&gt;0,'[1]Stat-2017-2'!FO26,"")</f>
        <v>68</v>
      </c>
      <c r="AQ23" s="9">
        <f>IF('[1]Stat-2017-2'!FP26&gt;0,'[1]Stat-2017-2'!FP26,"")</f>
        <v>37</v>
      </c>
      <c r="AR23" s="10">
        <f>IF(AND(E23&gt;0,'[1]Stat-2017-2'!FJ26&gt;0),E23*860/'[1]Stat-2017-2'!FJ26,"")</f>
        <v>32.244089168379894</v>
      </c>
      <c r="AS23" s="4">
        <f>IF('[1]Stat-2017-2'!FJ26&gt;0,'[1]Stat-2017-2'!FJ26/1000,"")</f>
        <v>620.17499999999995</v>
      </c>
      <c r="AT23" s="11">
        <f>IF(AND('[1]Stat-2017-2'!FQ26&gt;0,'[1]Stat-2017-2'!HY26&gt;0),'[1]Stat-2017-2'!FQ26/'[1]Stat-2017-2'!HY26,"")</f>
        <v>8.6088688000756921</v>
      </c>
      <c r="AU23" s="10">
        <f>IF(AND('[1]Stat-2017-2'!FL26&gt;0,E23&gt;0),'[1]Stat-2017-2'!FL26/(E23/1000),"")</f>
        <v>33.071997178773714</v>
      </c>
      <c r="AV23" s="10">
        <f>IF(AND('[1]Stat-2017-2'!FL26,AI23&gt;0,AJ23&gt;0),'[1]Stat-2017-2'!FL26/(AJ23+AI23),"")</f>
        <v>22.309254424136931</v>
      </c>
      <c r="AW23" s="4">
        <f>IF('[1]Stat-2017-2'!IT26&gt;0,'[1]Stat-2017-2'!IT26/1000,"")</f>
        <v>18.752500000000001</v>
      </c>
      <c r="AX23" s="4" t="str">
        <f>IF('[1]Stat-2017-2'!IU26&gt;0,'[1]Stat-2017-2'!IU26/1000,"")</f>
        <v/>
      </c>
      <c r="AY23" s="11">
        <f>IF(AND('[1]Stat-2017-2'!HY26&gt;0,'[1]Stat-2017-2'!IW26&gt;0,AI23&gt;0,AJ23&gt;0),('[1]Stat-2017-2'!HY26-'[1]Stat-2017-2'!IW26)/(AI23+AJ23),"")</f>
        <v>130.54250072526833</v>
      </c>
      <c r="AZ23" s="12">
        <f>IF(AND('[1]Stat-2017-2'!HY26&gt;0,'[1]Stat-2017-2'!IW26&gt;0),('[1]Stat-2017-2'!HY26-'[1]Stat-2017-2'!IW26)/'[1]Stat-2017-2'!HY26)</f>
        <v>0.19352064096885035</v>
      </c>
      <c r="BA23" s="9" t="str">
        <f>IF(AND('[1]Stat-2017-2'!AT26&gt;0,[1]WEB!E26&gt;0),'[1]Stat-2017-2'!AT26/[1]WEB!E26,"")</f>
        <v/>
      </c>
      <c r="BB23" s="9" t="str">
        <f>IF(AND('[1]Stat-2017-2'!BI26&gt;0,E23&gt;0),'[1]Stat-2017-2'!BI26/E23,"")</f>
        <v/>
      </c>
      <c r="BC23" s="9" t="str">
        <f>IF(AND('[1]Stat-2017-2'!BR26&gt;0,E23&gt;0),'[1]Stat-2017-2'!BR26/E23,"")</f>
        <v/>
      </c>
      <c r="BD23" s="4" t="str">
        <f>IF(AND('[1]Stat-2017-2'!BR26&gt;0,B23&gt;0),'[1]Stat-2017-2'!BR26/B23,"")</f>
        <v/>
      </c>
      <c r="BE23" s="13">
        <f>IF(AND(SUM('[1]Stat-2017-2'!DM26:ED26),('[1]Stat-2017-2'!HY26+'[1]Stat-2017-2'!HZ26)&gt;0),(SUM('[1]Stat-2017-2'!DM26:ED26)/('[1]Stat-2017-2'!HY26)),"")</f>
        <v>292.96529805653637</v>
      </c>
      <c r="BF23" s="13">
        <f>IF(AND(SUM('[1]Stat-2017-2'!DM26:ED26),('[1]Stat-2017-2'!IW26)&gt;0),(SUM('[1]Stat-2017-2'!DM26:ED26)/'[1]Stat-2017-2'!IW26),"")</f>
        <v>363.26447140381282</v>
      </c>
      <c r="BH23" s="13">
        <f>IF(AND('[1]Stat-2017-2'!EJ26&gt;0,'[1]Stat-2017-2'!HY26&gt;0),'[1]Stat-2017-2'!EJ26/'[1]Stat-2017-2'!HY26,"")</f>
        <v>10.331322062763684</v>
      </c>
      <c r="BI23" s="13">
        <f>IF(AND(SUM('[1]Stat-2017-2'!EG26:EO26)&gt;0,'[1]Stat-2017-2'!HY26&gt;0),(SUM('[1]Stat-2017-2'!EG26:EO26)/'[1]Stat-2017-2'!HY26),"")</f>
        <v>94.064200100635205</v>
      </c>
      <c r="BJ23" s="13">
        <f>IF(AND('[1]Stat-2017-2'!EP26&gt;0,'[1]Stat-2017-2'!HY26&gt;0),'[1]Stat-2017-2'!EP26/'[1]Stat-2017-2'!HY26,"")</f>
        <v>30.767149916352363</v>
      </c>
      <c r="BK23" s="13">
        <f>IF(AND('[1]Stat-2017-2'!EQ26&gt;0,'[1]Stat-2017-2'!HY26&gt;0),'[1]Stat-2017-2'!EQ26/'[1]Stat-2017-2'!HY26,"")</f>
        <v>142.49343075738744</v>
      </c>
      <c r="BL23" s="13">
        <f>IF(AND('[1]Stat-2017-2'!EW26&gt;0,'[1]Stat-2017-2'!HY26&gt;0),'[1]Stat-2017-2'!EW26/'[1]Stat-2017-2'!HY26,"")</f>
        <v>29.49428658670325</v>
      </c>
      <c r="BM23" s="8" t="str">
        <f>IF('[1]Stat-2017-2'!IY26&gt;0,'[1]Stat-2017-2'!IY26,"")</f>
        <v/>
      </c>
      <c r="BN23" s="4" t="str">
        <f>IF('[1]Stat-2017-2'!JE26&gt;0,'[1]Stat-2017-2'!JE26,"")</f>
        <v/>
      </c>
      <c r="BO23" s="4" t="str">
        <f>IF('[1]Stat-2017-2'!IZ26&gt;0,'[1]Stat-2017-2'!IZ26,"")</f>
        <v/>
      </c>
      <c r="BP23" s="8" t="str">
        <f>IF('[1]Stat-2017-2'!JF26&gt;0,'[1]Stat-2017-2'!JF26,"")</f>
        <v/>
      </c>
      <c r="BQ23" s="4" t="str">
        <f>IF('[1]Stat-2017-2'!JG26&gt;0,'[1]Stat-2017-2'!JG26,"")</f>
        <v/>
      </c>
      <c r="BR23" s="4" t="str">
        <f>IF('[1]Stat-2017-2'!JH26&gt;0,'[1]Stat-2017-2'!JH26,"")</f>
        <v/>
      </c>
    </row>
    <row r="24" spans="1:70" x14ac:dyDescent="0.35">
      <c r="A24" t="s">
        <v>92</v>
      </c>
      <c r="B24" s="4">
        <v>406</v>
      </c>
      <c r="C24" s="5">
        <f>IF(AND(E24&gt;0,SUM(AI24)&gt;0),(E24)/(SUM(AI24)*1000),"")</f>
        <v>1.2148000000000001</v>
      </c>
      <c r="D24" s="4">
        <f>IF('[1]Stat-2017-2'!FS27&gt;0,'[1]Stat-2017-2'!FS27,"")</f>
        <v>9021</v>
      </c>
      <c r="E24" s="4">
        <f>IF('[1]Stat-2017-2'!HY27&gt;0,'[1]Stat-2017-2'!HY27,"")</f>
        <v>9111</v>
      </c>
      <c r="F24" s="4">
        <f>AW24*1000</f>
        <v>7114</v>
      </c>
      <c r="G24" s="12">
        <f t="shared" si="0"/>
        <v>0.21918559982438809</v>
      </c>
      <c r="H24" s="4"/>
      <c r="I24" s="4"/>
      <c r="J24" s="4" t="str">
        <f>IF(SUM('[1]Stat-2017-2'!FU27:FZ27)&gt;0,SUM('[1]Stat-2017-2'!FU27:FZ27),"")</f>
        <v/>
      </c>
      <c r="K24" s="4">
        <f>IF(SUM('[1]Stat-2017-2'!GA27:GB27)&gt;0,SUM('[1]Stat-2017-2'!GA27:GB27),"")</f>
        <v>8860</v>
      </c>
      <c r="L24" s="4" t="str">
        <f>IF(SUM('[1]Stat-2017-2'!GC27:GD27)&gt;0,SUM('[1]Stat-2017-2'!GC27:GD27),"")</f>
        <v/>
      </c>
      <c r="M24" s="4" t="str">
        <f>IF(SUM('[1]Stat-2017-2'!GE27:GF27)&gt;0,SUM('[1]Stat-2017-2'!GE27:GF27),"")</f>
        <v/>
      </c>
      <c r="N24" s="4" t="str">
        <f>IF(SUM('[1]Stat-2017-2'!GG27:GH27)&gt;0,SUM('[1]Stat-2017-2'!GG27:GH27),"")</f>
        <v/>
      </c>
      <c r="O24" s="4" t="str">
        <f>IF(SUM('[1]Stat-2017-2'!GI27:GJ27)&gt;0,SUM('[1]Stat-2017-2'!GI27:GJ27),"")</f>
        <v/>
      </c>
      <c r="P24" s="4" t="str">
        <f>IF(SUM('[1]Stat-2017-2'!GK27:GL27)&gt;0,SUM('[1]Stat-2017-2'!GK27:GL27),"")</f>
        <v/>
      </c>
      <c r="Q24" s="4" t="str">
        <f>IF(SUM('[1]Stat-2017-2'!GO27:GP27)&gt;0,SUM('[1]Stat-2017-2'!GO27:GP27),"")</f>
        <v/>
      </c>
      <c r="R24" s="4" t="str">
        <f>IF(SUM('[1]Stat-2017-2'!GQ27:GR27)&gt;0,SUM('[1]Stat-2017-2'!GQ27:GR27),"")</f>
        <v/>
      </c>
      <c r="S24" s="4" t="str">
        <f>IF(SUM('[1]Stat-2017-2'!GM27:GN27)&gt;0,SUM('[1]Stat-2017-2'!GM27:GN27),"")</f>
        <v/>
      </c>
      <c r="T24" s="4" t="str">
        <f>IF('[1]Stat-2017-2'!GS27&gt;0,'[1]Stat-2017-2'!GS27,"")</f>
        <v/>
      </c>
      <c r="U24" s="4" t="str">
        <f>IF('[1]Stat-2017-2'!GT27&gt;0,'[1]Stat-2017-2'!GT27,"")</f>
        <v/>
      </c>
      <c r="V24" s="4" t="str">
        <f>IF(('[1]Stat-2017-2'!GW57+'[1]Stat-2017-2'!GX27)&gt;0,('[1]Stat-2017-2'!GW27+'[1]Stat-2017-2'!GX27),"")</f>
        <v/>
      </c>
      <c r="W24" s="4" t="str">
        <f>IF(SUM('[1]Stat-2017-2'!HA27:HB27)&gt;0,SUM('[1]Stat-2017-2'!HA27:HB27),"")</f>
        <v/>
      </c>
      <c r="X24" s="4" t="str">
        <f>IF(SUM('[1]Stat-2017-2'!HC27:HD27)&gt;0,SUM('[1]Stat-2017-2'!HC27:HD27),"")</f>
        <v/>
      </c>
      <c r="Y24" s="4">
        <f>IF(SUM('[1]Stat-2017-2'!HE27:HF27)&gt;0,SUM('[1]Stat-2017-2'!HE27:HF27),"")</f>
        <v>161</v>
      </c>
      <c r="Z24" s="4" t="str">
        <f>IF(SUM('[1]Stat-2017-2'!HG27:HH27)&gt;0,SUM('[1]Stat-2017-2'!HG27:HH27),"")</f>
        <v/>
      </c>
      <c r="AA24" s="4" t="str">
        <f>IF(SUM('[1]Stat-2017-2'!HI27:HJ27)&gt;0,SUM('[1]Stat-2017-2'!HI27:HJ27),"")</f>
        <v/>
      </c>
      <c r="AB24" s="4" t="str">
        <f>IF(SUM('[1]Stat-2017-2'!HK27:HL27)&gt;0,SUM('[1]Stat-2017-2'!HK27:HL27),"")</f>
        <v/>
      </c>
      <c r="AC24" s="4" t="str">
        <f>IF(SUM('[1]Stat-2017-2'!HM27:HN27)&gt;0,SUM('[1]Stat-2017-2'!HM27:HN27),"")</f>
        <v/>
      </c>
      <c r="AD24" s="4" t="str">
        <f>IF('[1]Stat-2017-2'!HO27&gt;0,'[1]Stat-2017-2'!HO27,"")</f>
        <v/>
      </c>
      <c r="AE24" s="4" t="str">
        <f>IF('[1]Stat-2017-2'!HQ27&gt;0,'[1]Stat-2017-2'!HQ27,"")</f>
        <v/>
      </c>
      <c r="AF24" s="4">
        <f>IF('[1]Stat-2017-2'!IA26&gt;0,'[1]Stat-2017-2'!IA27,"")</f>
        <v>142</v>
      </c>
      <c r="AG24" s="4">
        <f>IF('[1]Stat-2017-2'!FC27&gt;0,'[1]Stat-2017-2'!FC27,"")</f>
        <v>9</v>
      </c>
      <c r="AH24" s="7">
        <f>IF(AND('[1]Stat-2017-2'!FC27&gt;0,'[1]Stat-2017-2'!HY27&gt;0),'[1]Stat-2017-2'!HY27/'[1]Stat-2017-2'!FC27,"")</f>
        <v>1012.3333333333334</v>
      </c>
      <c r="AI24" s="4">
        <f>IF('[1]Stat-2017-2'!FE27&gt;0,'[1]Stat-2017-2'!FE27,"")</f>
        <v>7.5</v>
      </c>
      <c r="AJ24" s="4">
        <f>IF('[1]Stat-2017-2'!FG27&gt;0,'[1]Stat-2017-2'!FG27,"")</f>
        <v>7.5</v>
      </c>
      <c r="AK24" s="8">
        <f>IF('[1]Stat-2017-2'!FF27&gt;0,'[1]Stat-2017-2'!FF27,"")</f>
        <v>32</v>
      </c>
      <c r="AL24" s="4">
        <f>IF('[1]Stat-2017-2'!FD27&gt;0,'[1]Stat-2017-2'!FD27*2.5*58.15/1000000,"")</f>
        <v>8.9197738750000006</v>
      </c>
      <c r="AM24" s="8">
        <f t="shared" si="1"/>
        <v>1.1893031833333334</v>
      </c>
      <c r="AN24" s="9">
        <f>IF('[1]Stat-2017-2'!FM27&gt;0,'[1]Stat-2017-2'!FM27,"")</f>
        <v>68</v>
      </c>
      <c r="AO24" s="9">
        <f>IF('[1]Stat-2017-2'!FN27&gt;0,'[1]Stat-2017-2'!FN27,"")</f>
        <v>36</v>
      </c>
      <c r="AP24" s="9">
        <f>IF('[1]Stat-2017-2'!FO27&gt;0,'[1]Stat-2017-2'!FO27,"")</f>
        <v>72</v>
      </c>
      <c r="AQ24" s="9">
        <f>IF('[1]Stat-2017-2'!FP27&gt;0,'[1]Stat-2017-2'!FP27,"")</f>
        <v>36</v>
      </c>
      <c r="AR24" s="10">
        <f>IF(AND(E24&gt;0,'[1]Stat-2017-2'!FJ27&gt;0),E24*860/'[1]Stat-2017-2'!FJ27,"")</f>
        <v>34.785152694969653</v>
      </c>
      <c r="AS24" s="4">
        <f>IF('[1]Stat-2017-2'!FJ27&gt;0,'[1]Stat-2017-2'!FJ27/1000,"")</f>
        <v>225.25299999999999</v>
      </c>
      <c r="AT24" s="11">
        <f>IF(AND('[1]Stat-2017-2'!FQ27&gt;0,'[1]Stat-2017-2'!HY27&gt;0),'[1]Stat-2017-2'!FQ27/'[1]Stat-2017-2'!HY27,"")</f>
        <v>11.313796509713534</v>
      </c>
      <c r="AU24" s="10">
        <f>IF(AND('[1]Stat-2017-2'!FL27&gt;0,E24&gt;0),'[1]Stat-2017-2'!FL27/(E24/1000),"")</f>
        <v>52.793326747887164</v>
      </c>
      <c r="AV24" s="10">
        <f>IF(AND('[1]Stat-2017-2'!FL27,AI24&gt;0,AJ24&gt;0),'[1]Stat-2017-2'!FL27/(AJ24+AI24),"")</f>
        <v>32.06666666666667</v>
      </c>
      <c r="AW24" s="4">
        <f>IF('[1]Stat-2017-2'!IT27&gt;0,'[1]Stat-2017-2'!IT27/1000,"")</f>
        <v>7.1139999999999999</v>
      </c>
      <c r="AX24" s="4" t="str">
        <f>IF('[1]Stat-2017-2'!IU27&gt;0,'[1]Stat-2017-2'!IU27/1000,"")</f>
        <v/>
      </c>
      <c r="AY24" s="11">
        <f>IF(AND('[1]Stat-2017-2'!HY27&gt;0,'[1]Stat-2017-2'!IW27&gt;0,AI24&gt;0,AJ24&gt;0),('[1]Stat-2017-2'!HY27-'[1]Stat-2017-2'!IW27)/(AI24+AJ24),"")</f>
        <v>133.13333333333333</v>
      </c>
      <c r="AZ24" s="12">
        <f>IF(AND('[1]Stat-2017-2'!HY27&gt;0,'[1]Stat-2017-2'!IW27&gt;0),('[1]Stat-2017-2'!HY27-'[1]Stat-2017-2'!IW27)/'[1]Stat-2017-2'!HY27)</f>
        <v>0.21918559982438809</v>
      </c>
      <c r="BA24" s="9" t="str">
        <f>IF(AND('[1]Stat-2017-2'!AT27&gt;0,[1]WEB!E27&gt;0),'[1]Stat-2017-2'!AT27/[1]WEB!E27,"")</f>
        <v/>
      </c>
      <c r="BB24" s="9" t="str">
        <f>IF(AND('[1]Stat-2017-2'!BI27&gt;0,E24&gt;0),'[1]Stat-2017-2'!BI27/E24,"")</f>
        <v/>
      </c>
      <c r="BC24" s="9" t="str">
        <f>IF(AND('[1]Stat-2017-2'!BR27&gt;0,E24&gt;0),'[1]Stat-2017-2'!BR27/E24,"")</f>
        <v/>
      </c>
      <c r="BD24" s="4" t="str">
        <f>IF(AND('[1]Stat-2017-2'!BR27&gt;0,B24&gt;0),'[1]Stat-2017-2'!BR27/B24,"")</f>
        <v/>
      </c>
      <c r="BE24" s="13">
        <f>IF(AND(SUM('[1]Stat-2017-2'!DM27:ED27),('[1]Stat-2017-2'!HY27+'[1]Stat-2017-2'!HZ27)&gt;0),(SUM('[1]Stat-2017-2'!DM27:ED27)/('[1]Stat-2017-2'!HY27)),"")</f>
        <v>423.69465481286358</v>
      </c>
      <c r="BF24" s="13">
        <f>IF(AND(SUM('[1]Stat-2017-2'!DM27:ED27),('[1]Stat-2017-2'!IW27)&gt;0),(SUM('[1]Stat-2017-2'!DM27:ED27)/'[1]Stat-2017-2'!IW27),"")</f>
        <v>542.63171211695249</v>
      </c>
      <c r="BH24" s="13">
        <f>IF(AND('[1]Stat-2017-2'!EJ27&gt;0,'[1]Stat-2017-2'!HY27&gt;0),'[1]Stat-2017-2'!EJ27/'[1]Stat-2017-2'!HY27,"")</f>
        <v>8.0721106354955552</v>
      </c>
      <c r="BI24" s="13">
        <f>IF(AND(SUM('[1]Stat-2017-2'!EG27:EO27)&gt;0,'[1]Stat-2017-2'!HY27&gt;0),(SUM('[1]Stat-2017-2'!EG27:EO27)/'[1]Stat-2017-2'!HY27),"")</f>
        <v>82.476347272527718</v>
      </c>
      <c r="BJ24" s="13">
        <f>IF(AND('[1]Stat-2017-2'!EP27&gt;0,'[1]Stat-2017-2'!HY27&gt;0),'[1]Stat-2017-2'!EP27/'[1]Stat-2017-2'!HY27,"")</f>
        <v>38.188124245417626</v>
      </c>
      <c r="BK24" s="13">
        <f>IF(AND('[1]Stat-2017-2'!EQ27&gt;0,'[1]Stat-2017-2'!HY27&gt;0),'[1]Stat-2017-2'!EQ27/'[1]Stat-2017-2'!HY27,"")</f>
        <v>87.667105696410928</v>
      </c>
      <c r="BL24" s="13" t="str">
        <f>IF(AND('[1]Stat-2017-2'!EW27&gt;0,'[1]Stat-2017-2'!HY27&gt;0),'[1]Stat-2017-2'!EW27/'[1]Stat-2017-2'!HY27,"")</f>
        <v/>
      </c>
      <c r="BM24" s="8" t="str">
        <f>IF('[1]Stat-2017-2'!IY27&gt;0,'[1]Stat-2017-2'!IY27,"")</f>
        <v/>
      </c>
      <c r="BN24" s="4" t="str">
        <f>IF('[1]Stat-2017-2'!JE27&gt;0,'[1]Stat-2017-2'!JE27,"")</f>
        <v/>
      </c>
      <c r="BO24" s="4" t="str">
        <f>IF('[1]Stat-2017-2'!IZ27&gt;0,'[1]Stat-2017-2'!IZ27,"")</f>
        <v/>
      </c>
      <c r="BP24" s="8" t="str">
        <f>IF('[1]Stat-2017-2'!JF27&gt;0,'[1]Stat-2017-2'!JF27,"")</f>
        <v/>
      </c>
      <c r="BQ24" s="4" t="str">
        <f>IF('[1]Stat-2017-2'!JG27&gt;0,'[1]Stat-2017-2'!JG27,"")</f>
        <v/>
      </c>
      <c r="BR24" s="4" t="str">
        <f>IF('[1]Stat-2017-2'!JH27&gt;0,'[1]Stat-2017-2'!JH27,"")</f>
        <v/>
      </c>
    </row>
    <row r="25" spans="1:70" x14ac:dyDescent="0.35">
      <c r="A25" t="s">
        <v>93</v>
      </c>
      <c r="B25" s="4">
        <v>1714</v>
      </c>
      <c r="C25" s="5">
        <f>IF(AND(E25&gt;0,SUM(AI25)&gt;0),(E25)/(SUM(AI25)*1000),"")</f>
        <v>1.3711904761904763</v>
      </c>
      <c r="D25" s="4">
        <f>IF('[1]Stat-2017-2'!FS28&gt;0,'[1]Stat-2017-2'!FS28,"")</f>
        <v>57590</v>
      </c>
      <c r="E25" s="4">
        <f>IF('[1]Stat-2017-2'!HY28&gt;0,'[1]Stat-2017-2'!HY28,"")</f>
        <v>57590</v>
      </c>
      <c r="F25" s="4">
        <f>AW25*1000</f>
        <v>44764</v>
      </c>
      <c r="G25" s="12">
        <f t="shared" si="0"/>
        <v>0.22271227643688141</v>
      </c>
      <c r="H25" s="4"/>
      <c r="I25" s="4"/>
      <c r="J25" s="4">
        <f>IF(SUM('[1]Stat-2017-2'!FU28:FZ28)&gt;0,SUM('[1]Stat-2017-2'!FU28:FZ28),"")</f>
        <v>67</v>
      </c>
      <c r="K25" s="4" t="str">
        <f>IF(SUM('[1]Stat-2017-2'!GA28:GB28)&gt;0,SUM('[1]Stat-2017-2'!GA28:GB28),"")</f>
        <v/>
      </c>
      <c r="L25" s="4" t="str">
        <f>IF(SUM('[1]Stat-2017-2'!GC28:GD28)&gt;0,SUM('[1]Stat-2017-2'!GC28:GD28),"")</f>
        <v/>
      </c>
      <c r="M25" s="4" t="str">
        <f>IF(SUM('[1]Stat-2017-2'!GE28:GF28)&gt;0,SUM('[1]Stat-2017-2'!GE28:GF28),"")</f>
        <v/>
      </c>
      <c r="N25" s="4">
        <f>IF(SUM('[1]Stat-2017-2'!GG28:GH28)&gt;0,SUM('[1]Stat-2017-2'!GG28:GH28),"")</f>
        <v>57523</v>
      </c>
      <c r="O25" s="4" t="str">
        <f>IF(SUM('[1]Stat-2017-2'!GI28:GJ28)&gt;0,SUM('[1]Stat-2017-2'!GI28:GJ28),"")</f>
        <v/>
      </c>
      <c r="P25" s="4" t="str">
        <f>IF(SUM('[1]Stat-2017-2'!GK28:GL28)&gt;0,SUM('[1]Stat-2017-2'!GK28:GL28),"")</f>
        <v/>
      </c>
      <c r="Q25" s="4" t="str">
        <f>IF(SUM('[1]Stat-2017-2'!GO28:GP28)&gt;0,SUM('[1]Stat-2017-2'!GO28:GP28),"")</f>
        <v/>
      </c>
      <c r="R25" s="4" t="str">
        <f>IF(SUM('[1]Stat-2017-2'!GQ28:GR28)&gt;0,SUM('[1]Stat-2017-2'!GQ28:GR28),"")</f>
        <v/>
      </c>
      <c r="S25" s="4" t="str">
        <f>IF(SUM('[1]Stat-2017-2'!GM28:GN28)&gt;0,SUM('[1]Stat-2017-2'!GM28:GN28),"")</f>
        <v/>
      </c>
      <c r="T25" s="4" t="str">
        <f>IF('[1]Stat-2017-2'!GS28&gt;0,'[1]Stat-2017-2'!GS28,"")</f>
        <v/>
      </c>
      <c r="U25" s="4">
        <f>IF('[1]Stat-2017-2'!GT28&gt;0,'[1]Stat-2017-2'!GT28,"")</f>
        <v>32</v>
      </c>
      <c r="V25" s="4" t="str">
        <f>IF(('[1]Stat-2017-2'!GW58+'[1]Stat-2017-2'!GX28)&gt;0,('[1]Stat-2017-2'!GW28+'[1]Stat-2017-2'!GX28),"")</f>
        <v/>
      </c>
      <c r="W25" s="4" t="str">
        <f>IF(SUM('[1]Stat-2017-2'!HA28:HB28)&gt;0,SUM('[1]Stat-2017-2'!HA28:HB28),"")</f>
        <v/>
      </c>
      <c r="X25" s="4" t="str">
        <f>IF(SUM('[1]Stat-2017-2'!HC28:HD28)&gt;0,SUM('[1]Stat-2017-2'!HC28:HD28),"")</f>
        <v/>
      </c>
      <c r="Y25" s="4" t="str">
        <f>IF(SUM('[1]Stat-2017-2'!HE28:HF28)&gt;0,SUM('[1]Stat-2017-2'!HE28:HF28),"")</f>
        <v/>
      </c>
      <c r="Z25" s="4" t="str">
        <f>IF(SUM('[1]Stat-2017-2'!HG28:HH28)&gt;0,SUM('[1]Stat-2017-2'!HG28:HH28),"")</f>
        <v/>
      </c>
      <c r="AA25" s="4" t="str">
        <f>IF(SUM('[1]Stat-2017-2'!HI28:HJ28)&gt;0,SUM('[1]Stat-2017-2'!HI28:HJ28),"")</f>
        <v/>
      </c>
      <c r="AB25" s="4" t="str">
        <f>IF(SUM('[1]Stat-2017-2'!HK28:HL28)&gt;0,SUM('[1]Stat-2017-2'!HK28:HL28),"")</f>
        <v/>
      </c>
      <c r="AC25" s="4" t="str">
        <f>IF(SUM('[1]Stat-2017-2'!HM28:HN28)&gt;0,SUM('[1]Stat-2017-2'!HM28:HN28),"")</f>
        <v/>
      </c>
      <c r="AD25" s="4" t="str">
        <f>IF('[1]Stat-2017-2'!HO28&gt;0,'[1]Stat-2017-2'!HO28,"")</f>
        <v/>
      </c>
      <c r="AE25" s="4" t="str">
        <f>IF('[1]Stat-2017-2'!HQ28&gt;0,'[1]Stat-2017-2'!HQ28,"")</f>
        <v/>
      </c>
      <c r="AF25" s="4">
        <f>IF('[1]Stat-2017-2'!IA27&gt;0,'[1]Stat-2017-2'!IA28,"")</f>
        <v>0</v>
      </c>
      <c r="AG25" s="4">
        <f>IF('[1]Stat-2017-2'!FC28&gt;0,'[1]Stat-2017-2'!FC28,"")</f>
        <v>43</v>
      </c>
      <c r="AH25" s="7">
        <f>IF(AND('[1]Stat-2017-2'!FC28&gt;0,'[1]Stat-2017-2'!HY28&gt;0),'[1]Stat-2017-2'!HY28/'[1]Stat-2017-2'!FC28,"")</f>
        <v>1339.3023255813953</v>
      </c>
      <c r="AI25" s="4">
        <f>IF('[1]Stat-2017-2'!FE28&gt;0,'[1]Stat-2017-2'!FE28,"")</f>
        <v>42</v>
      </c>
      <c r="AJ25" s="4">
        <f>IF('[1]Stat-2017-2'!FG28&gt;0,'[1]Stat-2017-2'!FG28,"")</f>
        <v>31</v>
      </c>
      <c r="AK25" s="8">
        <f>IF('[1]Stat-2017-2'!FF28&gt;0,'[1]Stat-2017-2'!FF28,"")</f>
        <v>31.5</v>
      </c>
      <c r="AL25" s="4">
        <f>IF('[1]Stat-2017-2'!FD28&gt;0,'[1]Stat-2017-2'!FD28*2.5*58.15/1000000,"")</f>
        <v>65.944426000000007</v>
      </c>
      <c r="AM25" s="8">
        <f t="shared" si="1"/>
        <v>1.5701053809523811</v>
      </c>
      <c r="AN25" s="9">
        <f>IF('[1]Stat-2017-2'!FM28&gt;0,'[1]Stat-2017-2'!FM28,"")</f>
        <v>75</v>
      </c>
      <c r="AO25" s="9">
        <f>IF('[1]Stat-2017-2'!FN28&gt;0,'[1]Stat-2017-2'!FN28,"")</f>
        <v>41</v>
      </c>
      <c r="AP25" s="9">
        <f>IF('[1]Stat-2017-2'!FO28&gt;0,'[1]Stat-2017-2'!FO28,"")</f>
        <v>75</v>
      </c>
      <c r="AQ25" s="9">
        <f>IF('[1]Stat-2017-2'!FP28&gt;0,'[1]Stat-2017-2'!FP28,"")</f>
        <v>36</v>
      </c>
      <c r="AR25" s="10">
        <f>IF(AND(E25&gt;0,'[1]Stat-2017-2'!FJ28&gt;0),E25*860/'[1]Stat-2017-2'!FJ28,"")</f>
        <v>39.783568595918936</v>
      </c>
      <c r="AS25" s="4">
        <f>IF('[1]Stat-2017-2'!FJ28&gt;0,'[1]Stat-2017-2'!FJ28/1000,"")</f>
        <v>1244.921</v>
      </c>
      <c r="AT25" s="11">
        <f>IF(AND('[1]Stat-2017-2'!FQ28&gt;0,'[1]Stat-2017-2'!HY28&gt;0),'[1]Stat-2017-2'!FQ28/'[1]Stat-2017-2'!HY28,"")</f>
        <v>14.568501475950686</v>
      </c>
      <c r="AU25" s="10">
        <f>IF(AND('[1]Stat-2017-2'!FL28&gt;0,E25&gt;0),'[1]Stat-2017-2'!FL28/(E25/1000),"")</f>
        <v>38.096891821496783</v>
      </c>
      <c r="AV25" s="10">
        <f>IF(AND('[1]Stat-2017-2'!FL28,AI25&gt;0,AJ25&gt;0),'[1]Stat-2017-2'!FL28/(AJ25+AI25),"")</f>
        <v>30.054794520547944</v>
      </c>
      <c r="AW25" s="4">
        <f>IF('[1]Stat-2017-2'!IT28&gt;0,'[1]Stat-2017-2'!IT28/1000,"")</f>
        <v>44.764000000000003</v>
      </c>
      <c r="AX25" s="4" t="str">
        <f>IF('[1]Stat-2017-2'!IU28&gt;0,'[1]Stat-2017-2'!IU28/1000,"")</f>
        <v/>
      </c>
      <c r="AY25" s="11">
        <f>IF(AND('[1]Stat-2017-2'!HY28&gt;0,'[1]Stat-2017-2'!IW28&gt;0,AI25&gt;0,AJ25&gt;0),('[1]Stat-2017-2'!HY28-'[1]Stat-2017-2'!IW28)/(AI25+AJ25),"")</f>
        <v>175.69863013698631</v>
      </c>
      <c r="AZ25" s="12">
        <f>IF(AND('[1]Stat-2017-2'!HY28&gt;0,'[1]Stat-2017-2'!IW28&gt;0),('[1]Stat-2017-2'!HY28-'[1]Stat-2017-2'!IW28)/'[1]Stat-2017-2'!HY28)</f>
        <v>0.22271227643688141</v>
      </c>
      <c r="BA25" s="9">
        <f>IF(AND('[1]Stat-2017-2'!AT28&gt;0,[1]WEB!E28&gt;0),'[1]Stat-2017-2'!AT28/[1]WEB!E28,"")</f>
        <v>299.77273832262546</v>
      </c>
      <c r="BB25" s="9">
        <f>IF(AND('[1]Stat-2017-2'!BI28&gt;0,E25&gt;0),'[1]Stat-2017-2'!BI28/E25,"")</f>
        <v>57.726914394860216</v>
      </c>
      <c r="BC25" s="9">
        <f>IF(AND('[1]Stat-2017-2'!BR28&gt;0,E25&gt;0),'[1]Stat-2017-2'!BR28/E25,"")</f>
        <v>21.289095329050184</v>
      </c>
      <c r="BD25" s="4">
        <f>IF(AND('[1]Stat-2017-2'!BR28&gt;0,B25&gt;0),'[1]Stat-2017-2'!BR28/B25,"")</f>
        <v>715.30863477246203</v>
      </c>
      <c r="BE25" s="13" t="str">
        <f>IF(AND(SUM('[1]Stat-2017-2'!DM28:ED28),('[1]Stat-2017-2'!HY28+'[1]Stat-2017-2'!HZ28)&gt;0),(SUM('[1]Stat-2017-2'!DM28:ED28)/('[1]Stat-2017-2'!HY28)),"")</f>
        <v/>
      </c>
      <c r="BF25" s="13" t="str">
        <f>IF(AND(SUM('[1]Stat-2017-2'!DM28:ED28),('[1]Stat-2017-2'!IW28)&gt;0),(SUM('[1]Stat-2017-2'!DM28:ED28)/'[1]Stat-2017-2'!IW28),"")</f>
        <v/>
      </c>
      <c r="BH25" s="13" t="str">
        <f>IF(AND('[1]Stat-2017-2'!EJ28&gt;0,'[1]Stat-2017-2'!HY28&gt;0),'[1]Stat-2017-2'!EJ28/'[1]Stat-2017-2'!HY28,"")</f>
        <v/>
      </c>
      <c r="BI25" s="13" t="str">
        <f>IF(AND(SUM('[1]Stat-2017-2'!EG28:EO28)&gt;0,'[1]Stat-2017-2'!HY28&gt;0),(SUM('[1]Stat-2017-2'!EG28:EO28)/'[1]Stat-2017-2'!HY28),"")</f>
        <v/>
      </c>
      <c r="BJ25" s="13" t="str">
        <f>IF(AND('[1]Stat-2017-2'!EP28&gt;0,'[1]Stat-2017-2'!HY28&gt;0),'[1]Stat-2017-2'!EP28/'[1]Stat-2017-2'!HY28,"")</f>
        <v/>
      </c>
      <c r="BK25" s="13" t="str">
        <f>IF(AND('[1]Stat-2017-2'!EQ28&gt;0,'[1]Stat-2017-2'!HY28&gt;0),'[1]Stat-2017-2'!EQ28/'[1]Stat-2017-2'!HY28,"")</f>
        <v/>
      </c>
      <c r="BL25" s="13" t="str">
        <f>IF(AND('[1]Stat-2017-2'!EW28&gt;0,'[1]Stat-2017-2'!HY28&gt;0),'[1]Stat-2017-2'!EW28/'[1]Stat-2017-2'!HY28,"")</f>
        <v/>
      </c>
      <c r="BM25" s="8" t="str">
        <f>IF('[1]Stat-2017-2'!IY28&gt;0,'[1]Stat-2017-2'!IY28,"")</f>
        <v/>
      </c>
      <c r="BN25" s="4" t="str">
        <f>IF('[1]Stat-2017-2'!JE28&gt;0,'[1]Stat-2017-2'!JE28,"")</f>
        <v/>
      </c>
      <c r="BO25" s="4" t="str">
        <f>IF('[1]Stat-2017-2'!IZ28&gt;0,'[1]Stat-2017-2'!IZ28,"")</f>
        <v/>
      </c>
      <c r="BP25" s="8" t="str">
        <f>IF('[1]Stat-2017-2'!JF28&gt;0,'[1]Stat-2017-2'!JF28,"")</f>
        <v/>
      </c>
      <c r="BQ25" s="4" t="str">
        <f>IF('[1]Stat-2017-2'!JG28&gt;0,'[1]Stat-2017-2'!JG28,"")</f>
        <v/>
      </c>
      <c r="BR25" s="4" t="str">
        <f>IF('[1]Stat-2017-2'!JH28&gt;0,'[1]Stat-2017-2'!JH28,"")</f>
        <v/>
      </c>
    </row>
    <row r="26" spans="1:70" x14ac:dyDescent="0.35">
      <c r="A26" t="s">
        <v>94</v>
      </c>
      <c r="B26" s="4">
        <v>151</v>
      </c>
      <c r="C26" s="5" t="str">
        <f>IF(AND(E26&gt;0,SUM(AI26)&gt;0),(E26)/(SUM(AI26)*1000),"")</f>
        <v/>
      </c>
      <c r="D26" s="4" t="str">
        <f>IF('[1]Stat-2017-2'!FS29&gt;0,'[1]Stat-2017-2'!FS29,"")</f>
        <v/>
      </c>
      <c r="E26" s="4">
        <f>IF('[1]Stat-2017-2'!HY29&gt;0,'[1]Stat-2017-2'!HY29,"")</f>
        <v>10140</v>
      </c>
      <c r="F26" s="4">
        <f>AW26*1000</f>
        <v>9095</v>
      </c>
      <c r="G26" s="12">
        <f t="shared" si="0"/>
        <v>0.10305719921104536</v>
      </c>
      <c r="H26" s="4"/>
      <c r="I26" s="4"/>
      <c r="J26" s="4" t="str">
        <f>IF(SUM('[1]Stat-2017-2'!FU29:FZ29)&gt;0,SUM('[1]Stat-2017-2'!FU29:FZ29),"")</f>
        <v/>
      </c>
      <c r="K26" s="4" t="str">
        <f>IF(SUM('[1]Stat-2017-2'!GA29:GB29)&gt;0,SUM('[1]Stat-2017-2'!GA29:GB29),"")</f>
        <v/>
      </c>
      <c r="L26" s="4" t="str">
        <f>IF(SUM('[1]Stat-2017-2'!GC29:GD29)&gt;0,SUM('[1]Stat-2017-2'!GC29:GD29),"")</f>
        <v/>
      </c>
      <c r="M26" s="4" t="str">
        <f>IF(SUM('[1]Stat-2017-2'!GE29:GF29)&gt;0,SUM('[1]Stat-2017-2'!GE29:GF29),"")</f>
        <v/>
      </c>
      <c r="N26" s="4" t="str">
        <f>IF(SUM('[1]Stat-2017-2'!GG29:GH29)&gt;0,SUM('[1]Stat-2017-2'!GG29:GH29),"")</f>
        <v/>
      </c>
      <c r="O26" s="4" t="str">
        <f>IF(SUM('[1]Stat-2017-2'!GI29:GJ29)&gt;0,SUM('[1]Stat-2017-2'!GI29:GJ29),"")</f>
        <v/>
      </c>
      <c r="P26" s="4" t="str">
        <f>IF(SUM('[1]Stat-2017-2'!GK29:GL29)&gt;0,SUM('[1]Stat-2017-2'!GK29:GL29),"")</f>
        <v/>
      </c>
      <c r="Q26" s="4" t="str">
        <f>IF(SUM('[1]Stat-2017-2'!GO29:GP29)&gt;0,SUM('[1]Stat-2017-2'!GO29:GP29),"")</f>
        <v/>
      </c>
      <c r="R26" s="4" t="str">
        <f>IF(SUM('[1]Stat-2017-2'!GQ29:GR29)&gt;0,SUM('[1]Stat-2017-2'!GQ29:GR29),"")</f>
        <v/>
      </c>
      <c r="S26" s="4" t="str">
        <f>IF(SUM('[1]Stat-2017-2'!GM29:GN29)&gt;0,SUM('[1]Stat-2017-2'!GM29:GN29),"")</f>
        <v/>
      </c>
      <c r="T26" s="4" t="str">
        <f>IF('[1]Stat-2017-2'!GS29&gt;0,'[1]Stat-2017-2'!GS29,"")</f>
        <v/>
      </c>
      <c r="U26" s="4" t="str">
        <f>IF('[1]Stat-2017-2'!GT29&gt;0,'[1]Stat-2017-2'!GT29,"")</f>
        <v/>
      </c>
      <c r="V26" s="4" t="str">
        <f>IF(('[1]Stat-2017-2'!GW59+'[1]Stat-2017-2'!GX29)&gt;0,('[1]Stat-2017-2'!GW29+'[1]Stat-2017-2'!GX29),"")</f>
        <v/>
      </c>
      <c r="W26" s="4" t="str">
        <f>IF(SUM('[1]Stat-2017-2'!HA29:HB29)&gt;0,SUM('[1]Stat-2017-2'!HA29:HB29),"")</f>
        <v/>
      </c>
      <c r="X26" s="4" t="str">
        <f>IF(SUM('[1]Stat-2017-2'!HC29:HD29)&gt;0,SUM('[1]Stat-2017-2'!HC29:HD29),"")</f>
        <v/>
      </c>
      <c r="Y26" s="4" t="str">
        <f>IF(SUM('[1]Stat-2017-2'!HE29:HF29)&gt;0,SUM('[1]Stat-2017-2'!HE29:HF29),"")</f>
        <v/>
      </c>
      <c r="Z26" s="4" t="str">
        <f>IF(SUM('[1]Stat-2017-2'!HG29:HH29)&gt;0,SUM('[1]Stat-2017-2'!HG29:HH29),"")</f>
        <v/>
      </c>
      <c r="AA26" s="4" t="str">
        <f>IF(SUM('[1]Stat-2017-2'!HI29:HJ29)&gt;0,SUM('[1]Stat-2017-2'!HI29:HJ29),"")</f>
        <v/>
      </c>
      <c r="AB26" s="4" t="str">
        <f>IF(SUM('[1]Stat-2017-2'!HK29:HL29)&gt;0,SUM('[1]Stat-2017-2'!HK29:HL29),"")</f>
        <v/>
      </c>
      <c r="AC26" s="4" t="str">
        <f>IF(SUM('[1]Stat-2017-2'!HM29:HN29)&gt;0,SUM('[1]Stat-2017-2'!HM29:HN29),"")</f>
        <v/>
      </c>
      <c r="AD26" s="4" t="str">
        <f>IF('[1]Stat-2017-2'!HO29&gt;0,'[1]Stat-2017-2'!HO29,"")</f>
        <v/>
      </c>
      <c r="AE26" s="4" t="str">
        <f>IF('[1]Stat-2017-2'!HQ29&gt;0,'[1]Stat-2017-2'!HQ29,"")</f>
        <v/>
      </c>
      <c r="AF26" s="4" t="str">
        <f>IF('[1]Stat-2017-2'!IA28&gt;0,'[1]Stat-2017-2'!IA29,"")</f>
        <v/>
      </c>
      <c r="AG26" s="4" t="str">
        <f>IF('[1]Stat-2017-2'!FC29&gt;0,'[1]Stat-2017-2'!FC29,"")</f>
        <v/>
      </c>
      <c r="AH26" s="7" t="str">
        <f>IF(AND('[1]Stat-2017-2'!FC29&gt;0,'[1]Stat-2017-2'!HY29&gt;0),'[1]Stat-2017-2'!HY29/'[1]Stat-2017-2'!FC29,"")</f>
        <v/>
      </c>
      <c r="AI26" s="4" t="str">
        <f>IF('[1]Stat-2017-2'!FE29&gt;0,'[1]Stat-2017-2'!FE29,"")</f>
        <v/>
      </c>
      <c r="AJ26" s="4" t="str">
        <f>IF('[1]Stat-2017-2'!FG29&gt;0,'[1]Stat-2017-2'!FG29,"")</f>
        <v/>
      </c>
      <c r="AK26" s="8" t="str">
        <f>IF('[1]Stat-2017-2'!FF29&gt;0,'[1]Stat-2017-2'!FF29,"")</f>
        <v/>
      </c>
      <c r="AL26" s="4">
        <f>IF('[1]Stat-2017-2'!FD29&gt;0,'[1]Stat-2017-2'!FD29*2.5*58.15/1000000,"")</f>
        <v>17.826464000000001</v>
      </c>
      <c r="AM26" s="8"/>
      <c r="AN26" s="9">
        <f>IF('[1]Stat-2017-2'!FM29&gt;0,'[1]Stat-2017-2'!FM29,"")</f>
        <v>65</v>
      </c>
      <c r="AO26" s="9">
        <f>IF('[1]Stat-2017-2'!FN29&gt;0,'[1]Stat-2017-2'!FN29,"")</f>
        <v>65</v>
      </c>
      <c r="AP26" s="9">
        <f>IF('[1]Stat-2017-2'!FO29&gt;0,'[1]Stat-2017-2'!FO29,"")</f>
        <v>70</v>
      </c>
      <c r="AQ26" s="9">
        <f>IF('[1]Stat-2017-2'!FP29&gt;0,'[1]Stat-2017-2'!FP29,"")</f>
        <v>70</v>
      </c>
      <c r="AR26" s="10" t="str">
        <f>IF(AND(E26&gt;0,'[1]Stat-2017-2'!FJ29&gt;0),E26*860/'[1]Stat-2017-2'!FJ29,"")</f>
        <v/>
      </c>
      <c r="AS26" s="4" t="str">
        <f>IF('[1]Stat-2017-2'!FJ29&gt;0,'[1]Stat-2017-2'!FJ29/1000,"")</f>
        <v/>
      </c>
      <c r="AT26" s="11" t="str">
        <f>IF(AND('[1]Stat-2017-2'!FQ29&gt;0,'[1]Stat-2017-2'!HY29&gt;0),'[1]Stat-2017-2'!FQ29/'[1]Stat-2017-2'!HY29,"")</f>
        <v/>
      </c>
      <c r="AU26" s="10" t="str">
        <f>IF(AND('[1]Stat-2017-2'!FL29&gt;0,E26&gt;0),'[1]Stat-2017-2'!FL29/(E26/1000),"")</f>
        <v/>
      </c>
      <c r="AV26" s="10" t="str">
        <f>IF(AND('[1]Stat-2017-2'!FL29,AI26&gt;0,AJ26&gt;0),'[1]Stat-2017-2'!FL29/(AJ26+AI26),"")</f>
        <v/>
      </c>
      <c r="AW26" s="4">
        <f>IF('[1]Stat-2017-2'!IT29&gt;0,'[1]Stat-2017-2'!IT29/1000,"")</f>
        <v>9.0950000000000006</v>
      </c>
      <c r="AX26" s="4">
        <f>IF('[1]Stat-2017-2'!IU29&gt;0,'[1]Stat-2017-2'!IU29/1000,"")</f>
        <v>329.36099999999999</v>
      </c>
      <c r="AY26" s="11"/>
      <c r="AZ26" s="12"/>
      <c r="BA26" s="9">
        <f>IF(AND('[1]Stat-2017-2'!AT29&gt;0,[1]WEB!E29&gt;0),'[1]Stat-2017-2'!AT29/[1]WEB!E29,"")</f>
        <v>771.77406311637083</v>
      </c>
      <c r="BB26" s="9">
        <f>IF(AND('[1]Stat-2017-2'!BI29&gt;0,E26&gt;0),'[1]Stat-2017-2'!BI29/E26,"")</f>
        <v>43.155522682445756</v>
      </c>
      <c r="BC26" s="9">
        <f>IF(AND('[1]Stat-2017-2'!BR29&gt;0,E26&gt;0),'[1]Stat-2017-2'!BR29/E26,"")</f>
        <v>156.52968441814596</v>
      </c>
      <c r="BD26" s="4">
        <f>IF(AND('[1]Stat-2017-2'!BR29&gt;0,B26&gt;0),'[1]Stat-2017-2'!BR29/B26,"")</f>
        <v>10511.331125827815</v>
      </c>
      <c r="BE26" s="13" t="str">
        <f>IF(AND(SUM('[1]Stat-2017-2'!DM29:ED29),('[1]Stat-2017-2'!HY29+'[1]Stat-2017-2'!HZ29)&gt;0),(SUM('[1]Stat-2017-2'!DM29:ED29)/('[1]Stat-2017-2'!HY29)),"")</f>
        <v/>
      </c>
      <c r="BF26" s="13" t="str">
        <f>IF(AND(SUM('[1]Stat-2017-2'!DM29:ED29),('[1]Stat-2017-2'!IW29)&gt;0),(SUM('[1]Stat-2017-2'!DM29:ED29)/'[1]Stat-2017-2'!IW29),"")</f>
        <v/>
      </c>
      <c r="BH26" s="13" t="str">
        <f>IF(AND('[1]Stat-2017-2'!EJ29&gt;0,'[1]Stat-2017-2'!HY29&gt;0),'[1]Stat-2017-2'!EJ29/'[1]Stat-2017-2'!HY29,"")</f>
        <v/>
      </c>
      <c r="BI26" s="13" t="str">
        <f>IF(AND(SUM('[1]Stat-2017-2'!EG29:EO29)&gt;0,'[1]Stat-2017-2'!HY29&gt;0),(SUM('[1]Stat-2017-2'!EG29:EO29)/'[1]Stat-2017-2'!HY29),"")</f>
        <v/>
      </c>
      <c r="BJ26" s="13" t="str">
        <f>IF(AND('[1]Stat-2017-2'!EP29&gt;0,'[1]Stat-2017-2'!HY29&gt;0),'[1]Stat-2017-2'!EP29/'[1]Stat-2017-2'!HY29,"")</f>
        <v/>
      </c>
      <c r="BK26" s="13" t="str">
        <f>IF(AND('[1]Stat-2017-2'!EQ29&gt;0,'[1]Stat-2017-2'!HY29&gt;0),'[1]Stat-2017-2'!EQ29/'[1]Stat-2017-2'!HY29,"")</f>
        <v/>
      </c>
      <c r="BL26" s="13" t="str">
        <f>IF(AND('[1]Stat-2017-2'!EW29&gt;0,'[1]Stat-2017-2'!HY29&gt;0),'[1]Stat-2017-2'!EW29/'[1]Stat-2017-2'!HY29,"")</f>
        <v/>
      </c>
      <c r="BM26" s="8" t="str">
        <f>IF('[1]Stat-2017-2'!IY29&gt;0,'[1]Stat-2017-2'!IY29,"")</f>
        <v/>
      </c>
      <c r="BN26" s="4" t="str">
        <f>IF('[1]Stat-2017-2'!JE29&gt;0,'[1]Stat-2017-2'!JE29,"")</f>
        <v/>
      </c>
      <c r="BO26" s="4" t="str">
        <f>IF('[1]Stat-2017-2'!IZ29&gt;0,'[1]Stat-2017-2'!IZ29,"")</f>
        <v/>
      </c>
      <c r="BP26" s="8" t="str">
        <f>IF('[1]Stat-2017-2'!JF29&gt;0,'[1]Stat-2017-2'!JF29,"")</f>
        <v/>
      </c>
      <c r="BQ26" s="4" t="str">
        <f>IF('[1]Stat-2017-2'!JG29&gt;0,'[1]Stat-2017-2'!JG29,"")</f>
        <v/>
      </c>
      <c r="BR26" s="4" t="str">
        <f>IF('[1]Stat-2017-2'!JH29&gt;0,'[1]Stat-2017-2'!JH29,"")</f>
        <v/>
      </c>
    </row>
    <row r="27" spans="1:70" x14ac:dyDescent="0.35">
      <c r="A27" t="s">
        <v>95</v>
      </c>
      <c r="B27" s="4">
        <v>807</v>
      </c>
      <c r="C27" s="5">
        <f>IF(AND(E27&gt;0,SUM(AI27)&gt;0),(E27)/(SUM(AI27)*1000),"")</f>
        <v>1.4453056958717994</v>
      </c>
      <c r="D27" s="4">
        <f>IF('[1]Stat-2017-2'!FS31&gt;0,'[1]Stat-2017-2'!FS31,"")</f>
        <v>16595</v>
      </c>
      <c r="E27" s="4">
        <f>IF('[1]Stat-2017-2'!HY31&gt;0,'[1]Stat-2017-2'!HY31,"")</f>
        <v>16595</v>
      </c>
      <c r="F27" s="4">
        <f>AW27*1000</f>
        <v>12541</v>
      </c>
      <c r="G27" s="12">
        <f t="shared" si="0"/>
        <v>0.24429044893040072</v>
      </c>
      <c r="H27" s="4"/>
      <c r="I27" s="4"/>
      <c r="J27" s="4" t="str">
        <f>IF(SUM('[1]Stat-2017-2'!FU31:FZ31)&gt;0,SUM('[1]Stat-2017-2'!FU31:FZ31),"")</f>
        <v/>
      </c>
      <c r="K27" s="4">
        <f>IF(SUM('[1]Stat-2017-2'!GA31:GB31)&gt;0,SUM('[1]Stat-2017-2'!GA31:GB31),"")</f>
        <v>13681</v>
      </c>
      <c r="L27" s="4" t="str">
        <f>IF(SUM('[1]Stat-2017-2'!GC31:GD31)&gt;0,SUM('[1]Stat-2017-2'!GC31:GD31),"")</f>
        <v/>
      </c>
      <c r="M27" s="4" t="str">
        <f>IF(SUM('[1]Stat-2017-2'!GE31:GF31)&gt;0,SUM('[1]Stat-2017-2'!GE31:GF31),"")</f>
        <v/>
      </c>
      <c r="N27" s="4" t="str">
        <f>IF(SUM('[1]Stat-2017-2'!GG31:GH31)&gt;0,SUM('[1]Stat-2017-2'!GG31:GH31),"")</f>
        <v/>
      </c>
      <c r="O27" s="4" t="str">
        <f>IF(SUM('[1]Stat-2017-2'!GI31:GJ31)&gt;0,SUM('[1]Stat-2017-2'!GI31:GJ31),"")</f>
        <v/>
      </c>
      <c r="P27" s="4" t="str">
        <f>IF(SUM('[1]Stat-2017-2'!GK31:GL31)&gt;0,SUM('[1]Stat-2017-2'!GK31:GL31),"")</f>
        <v/>
      </c>
      <c r="Q27" s="4" t="str">
        <f>IF(SUM('[1]Stat-2017-2'!GO31:GP31)&gt;0,SUM('[1]Stat-2017-2'!GO31:GP31),"")</f>
        <v/>
      </c>
      <c r="R27" s="4" t="str">
        <f>IF(SUM('[1]Stat-2017-2'!GQ31:GR31)&gt;0,SUM('[1]Stat-2017-2'!GQ31:GR31),"")</f>
        <v/>
      </c>
      <c r="S27" s="4" t="str">
        <f>IF(SUM('[1]Stat-2017-2'!GM31:GN31)&gt;0,SUM('[1]Stat-2017-2'!GM31:GN31),"")</f>
        <v/>
      </c>
      <c r="T27" s="4" t="str">
        <f>IF('[1]Stat-2017-2'!GS31&gt;0,'[1]Stat-2017-2'!GS31,"")</f>
        <v/>
      </c>
      <c r="U27" s="4" t="str">
        <f>IF('[1]Stat-2017-2'!GT31&gt;0,'[1]Stat-2017-2'!GT31,"")</f>
        <v/>
      </c>
      <c r="V27" s="4" t="str">
        <f>IF(('[1]Stat-2017-2'!GW61+'[1]Stat-2017-2'!GX31)&gt;0,('[1]Stat-2017-2'!GW31+'[1]Stat-2017-2'!GX31),"")</f>
        <v/>
      </c>
      <c r="W27" s="4" t="str">
        <f>IF(SUM('[1]Stat-2017-2'!HA31:HB31)&gt;0,SUM('[1]Stat-2017-2'!HA31:HB31),"")</f>
        <v/>
      </c>
      <c r="X27" s="4" t="str">
        <f>IF(SUM('[1]Stat-2017-2'!HC31:HD31)&gt;0,SUM('[1]Stat-2017-2'!HC31:HD31),"")</f>
        <v/>
      </c>
      <c r="Y27" s="4">
        <f>IF(SUM('[1]Stat-2017-2'!HE31:HF31)&gt;0,SUM('[1]Stat-2017-2'!HE31:HF31),"")</f>
        <v>2914</v>
      </c>
      <c r="Z27" s="4" t="str">
        <f>IF(SUM('[1]Stat-2017-2'!HG31:HH31)&gt;0,SUM('[1]Stat-2017-2'!HG31:HH31),"")</f>
        <v/>
      </c>
      <c r="AA27" s="4" t="str">
        <f>IF(SUM('[1]Stat-2017-2'!HI31:HJ31)&gt;0,SUM('[1]Stat-2017-2'!HI31:HJ31),"")</f>
        <v/>
      </c>
      <c r="AB27" s="4" t="str">
        <f>IF(SUM('[1]Stat-2017-2'!HK31:HL31)&gt;0,SUM('[1]Stat-2017-2'!HK31:HL31),"")</f>
        <v/>
      </c>
      <c r="AC27" s="4" t="str">
        <f>IF(SUM('[1]Stat-2017-2'!HM31:HN31)&gt;0,SUM('[1]Stat-2017-2'!HM31:HN31),"")</f>
        <v/>
      </c>
      <c r="AD27" s="4" t="str">
        <f>IF('[1]Stat-2017-2'!HO31&gt;0,'[1]Stat-2017-2'!HO31,"")</f>
        <v/>
      </c>
      <c r="AE27" s="4" t="str">
        <f>IF('[1]Stat-2017-2'!HQ31&gt;0,'[1]Stat-2017-2'!HQ31,"")</f>
        <v/>
      </c>
      <c r="AF27" s="4" t="str">
        <f>IF('[1]Stat-2017-2'!IA30&gt;0,'[1]Stat-2017-2'!IA31,"")</f>
        <v/>
      </c>
      <c r="AG27" s="4">
        <f>IF('[1]Stat-2017-2'!FC31&gt;0,'[1]Stat-2017-2'!FC31,"")</f>
        <v>10.6</v>
      </c>
      <c r="AH27" s="7">
        <f>IF(AND('[1]Stat-2017-2'!FC31&gt;0,'[1]Stat-2017-2'!HY31&gt;0),'[1]Stat-2017-2'!HY31/'[1]Stat-2017-2'!FC31,"")</f>
        <v>1565.566037735849</v>
      </c>
      <c r="AI27" s="4">
        <f>IF('[1]Stat-2017-2'!FE31&gt;0,'[1]Stat-2017-2'!FE31,"")</f>
        <v>11.481999999999999</v>
      </c>
      <c r="AJ27" s="4">
        <f>IF('[1]Stat-2017-2'!FG31&gt;0,'[1]Stat-2017-2'!FG31,"")</f>
        <v>11.638</v>
      </c>
      <c r="AK27" s="8">
        <f>IF('[1]Stat-2017-2'!FF31&gt;0,'[1]Stat-2017-2'!FF31,"")</f>
        <v>47</v>
      </c>
      <c r="AL27" s="4">
        <f>IF('[1]Stat-2017-2'!FD31&gt;0,'[1]Stat-2017-2'!FD31*2.5*58.15/1000000,"")</f>
        <v>15.616182500000001</v>
      </c>
      <c r="AM27" s="8">
        <f t="shared" si="1"/>
        <v>1.3600576990071418</v>
      </c>
      <c r="AN27" s="9">
        <f>IF('[1]Stat-2017-2'!FM31&gt;0,'[1]Stat-2017-2'!FM31,"")</f>
        <v>68</v>
      </c>
      <c r="AO27" s="9">
        <f>IF('[1]Stat-2017-2'!FN31&gt;0,'[1]Stat-2017-2'!FN31,"")</f>
        <v>36</v>
      </c>
      <c r="AP27" s="9">
        <f>IF('[1]Stat-2017-2'!FO31&gt;0,'[1]Stat-2017-2'!FO31,"")</f>
        <v>68</v>
      </c>
      <c r="AQ27" s="9">
        <f>IF('[1]Stat-2017-2'!FP31&gt;0,'[1]Stat-2017-2'!FP31,"")</f>
        <v>36</v>
      </c>
      <c r="AR27" s="10">
        <f>IF(AND(E27&gt;0,'[1]Stat-2017-2'!FJ31&gt;0),E27*860/'[1]Stat-2017-2'!FJ31,"")</f>
        <v>31.817908205010443</v>
      </c>
      <c r="AS27" s="4">
        <f>IF('[1]Stat-2017-2'!FJ31&gt;0,'[1]Stat-2017-2'!FJ31/1000,"")</f>
        <v>448.54300000000001</v>
      </c>
      <c r="AT27" s="11">
        <f>IF(AND('[1]Stat-2017-2'!FQ31&gt;0,'[1]Stat-2017-2'!HY31&gt;0),'[1]Stat-2017-2'!FQ31/'[1]Stat-2017-2'!HY31,"")</f>
        <v>9.4803856583308228</v>
      </c>
      <c r="AU27" s="10">
        <f>IF(AND('[1]Stat-2017-2'!FL31&gt;0,E27&gt;0),'[1]Stat-2017-2'!FL31/(E27/1000),"")</f>
        <v>36.878577884905091</v>
      </c>
      <c r="AV27" s="10">
        <f>IF(AND('[1]Stat-2017-2'!FL31,AI27&gt;0,AJ27&gt;0),'[1]Stat-2017-2'!FL31/(AJ27+AI27),"")</f>
        <v>26.47058823529412</v>
      </c>
      <c r="AW27" s="4">
        <f>IF('[1]Stat-2017-2'!IT31&gt;0,'[1]Stat-2017-2'!IT31/1000,"")</f>
        <v>12.541</v>
      </c>
      <c r="AX27" s="4" t="str">
        <f>IF('[1]Stat-2017-2'!IU31&gt;0,'[1]Stat-2017-2'!IU31/1000,"")</f>
        <v/>
      </c>
      <c r="AY27" s="11">
        <f>IF(AND('[1]Stat-2017-2'!HY31&gt;0,'[1]Stat-2017-2'!IW31&gt;0,AI27&gt;0,AJ27&gt;0),('[1]Stat-2017-2'!HY31-'[1]Stat-2017-2'!IW31)/(AI27+AJ27),"")</f>
        <v>175.34602076124568</v>
      </c>
      <c r="AZ27" s="12">
        <f>IF(AND('[1]Stat-2017-2'!HY31&gt;0,'[1]Stat-2017-2'!IW31&gt;0),('[1]Stat-2017-2'!HY31-'[1]Stat-2017-2'!IW31)/'[1]Stat-2017-2'!HY31)</f>
        <v>0.24429044893040072</v>
      </c>
      <c r="BA27" s="9">
        <f>IF(AND('[1]Stat-2017-2'!AT31&gt;0,[1]WEB!E31&gt;0),'[1]Stat-2017-2'!AT31/[1]WEB!E31,"")</f>
        <v>526.35444410967159</v>
      </c>
      <c r="BB27" s="9">
        <f>IF(AND('[1]Stat-2017-2'!BI31&gt;0,E27&gt;0),'[1]Stat-2017-2'!BI31/E27,"")</f>
        <v>52.063573365471527</v>
      </c>
      <c r="BC27" s="9">
        <f>IF(AND('[1]Stat-2017-2'!BR31&gt;0,E27&gt;0),'[1]Stat-2017-2'!BR31/E27,"")</f>
        <v>58.815848147032241</v>
      </c>
      <c r="BD27" s="4">
        <f>IF(AND('[1]Stat-2017-2'!BR31&gt;0,B27&gt;0),'[1]Stat-2017-2'!BR31/B27,"")</f>
        <v>1209.4783147459727</v>
      </c>
      <c r="BE27" s="13" t="str">
        <f>IF(AND(SUM('[1]Stat-2017-2'!DM31:ED31),('[1]Stat-2017-2'!HY31+'[1]Stat-2017-2'!HZ31)&gt;0),(SUM('[1]Stat-2017-2'!DM31:ED31)/('[1]Stat-2017-2'!HY31)),"")</f>
        <v/>
      </c>
      <c r="BF27" s="13" t="str">
        <f>IF(AND(SUM('[1]Stat-2017-2'!DM31:ED31),('[1]Stat-2017-2'!IW31)&gt;0),(SUM('[1]Stat-2017-2'!DM31:ED31)/'[1]Stat-2017-2'!IW31),"")</f>
        <v/>
      </c>
      <c r="BH27" s="13" t="str">
        <f>IF(AND('[1]Stat-2017-2'!EJ31&gt;0,'[1]Stat-2017-2'!HY31&gt;0),'[1]Stat-2017-2'!EJ31/'[1]Stat-2017-2'!HY31,"")</f>
        <v/>
      </c>
      <c r="BI27" s="13" t="str">
        <f>IF(AND(SUM('[1]Stat-2017-2'!EG31:EO31)&gt;0,'[1]Stat-2017-2'!HY31&gt;0),(SUM('[1]Stat-2017-2'!EG31:EO31)/'[1]Stat-2017-2'!HY31),"")</f>
        <v/>
      </c>
      <c r="BJ27" s="13" t="str">
        <f>IF(AND('[1]Stat-2017-2'!EP31&gt;0,'[1]Stat-2017-2'!HY31&gt;0),'[1]Stat-2017-2'!EP31/'[1]Stat-2017-2'!HY31,"")</f>
        <v/>
      </c>
      <c r="BK27" s="13" t="str">
        <f>IF(AND('[1]Stat-2017-2'!EQ31&gt;0,'[1]Stat-2017-2'!HY31&gt;0),'[1]Stat-2017-2'!EQ31/'[1]Stat-2017-2'!HY31,"")</f>
        <v/>
      </c>
      <c r="BL27" s="13" t="str">
        <f>IF(AND('[1]Stat-2017-2'!EW31&gt;0,'[1]Stat-2017-2'!HY31&gt;0),'[1]Stat-2017-2'!EW31/'[1]Stat-2017-2'!HY31,"")</f>
        <v/>
      </c>
      <c r="BM27" s="8" t="str">
        <f>IF('[1]Stat-2017-2'!IY31&gt;0,'[1]Stat-2017-2'!IY31,"")</f>
        <v/>
      </c>
      <c r="BN27" s="4" t="str">
        <f>IF('[1]Stat-2017-2'!JE31&gt;0,'[1]Stat-2017-2'!JE31,"")</f>
        <v/>
      </c>
      <c r="BO27" s="4" t="str">
        <f>IF('[1]Stat-2017-2'!IZ31&gt;0,'[1]Stat-2017-2'!IZ31,"")</f>
        <v/>
      </c>
      <c r="BP27" s="8" t="str">
        <f>IF('[1]Stat-2017-2'!JF31&gt;0,'[1]Stat-2017-2'!JF31,"")</f>
        <v/>
      </c>
      <c r="BQ27" s="4" t="str">
        <f>IF('[1]Stat-2017-2'!JG31&gt;0,'[1]Stat-2017-2'!JG31,"")</f>
        <v/>
      </c>
      <c r="BR27" s="4" t="str">
        <f>IF('[1]Stat-2017-2'!JH31&gt;0,'[1]Stat-2017-2'!JH31,"")</f>
        <v/>
      </c>
    </row>
    <row r="28" spans="1:70" x14ac:dyDescent="0.35">
      <c r="A28" t="s">
        <v>96</v>
      </c>
      <c r="B28" s="4">
        <v>136</v>
      </c>
      <c r="C28" s="5">
        <f>IF(AND(E28&gt;0,SUM(AI28)&gt;0),(E28)/(SUM(AI28)*1000),"")</f>
        <v>0.84475</v>
      </c>
      <c r="D28" s="4">
        <f>IF('[1]Stat-2017-2'!FS32&gt;0,'[1]Stat-2017-2'!FS32,"")</f>
        <v>3379</v>
      </c>
      <c r="E28" s="4">
        <f>IF('[1]Stat-2017-2'!HY32&gt;0,'[1]Stat-2017-2'!HY32,"")</f>
        <v>3379</v>
      </c>
      <c r="F28" s="4">
        <f>AW28*1000</f>
        <v>1972</v>
      </c>
      <c r="G28" s="12">
        <f t="shared" si="0"/>
        <v>0.41639538324948211</v>
      </c>
      <c r="H28" s="4"/>
      <c r="I28" s="4"/>
      <c r="J28" s="4" t="str">
        <f>IF(SUM('[1]Stat-2017-2'!FU32:FZ32)&gt;0,SUM('[1]Stat-2017-2'!FU32:FZ32),"")</f>
        <v/>
      </c>
      <c r="K28" s="4" t="str">
        <f>IF(SUM('[1]Stat-2017-2'!GA32:GB32)&gt;0,SUM('[1]Stat-2017-2'!GA32:GB32),"")</f>
        <v/>
      </c>
      <c r="L28" s="4" t="str">
        <f>IF(SUM('[1]Stat-2017-2'!GC32:GD32)&gt;0,SUM('[1]Stat-2017-2'!GC32:GD32),"")</f>
        <v/>
      </c>
      <c r="M28" s="4" t="str">
        <f>IF(SUM('[1]Stat-2017-2'!GE32:GF32)&gt;0,SUM('[1]Stat-2017-2'!GE32:GF32),"")</f>
        <v/>
      </c>
      <c r="N28" s="4">
        <f>IF(SUM('[1]Stat-2017-2'!GG32:GH32)&gt;0,SUM('[1]Stat-2017-2'!GG32:GH32),"")</f>
        <v>3272</v>
      </c>
      <c r="O28" s="4" t="str">
        <f>IF(SUM('[1]Stat-2017-2'!GI32:GJ32)&gt;0,SUM('[1]Stat-2017-2'!GI32:GJ32),"")</f>
        <v/>
      </c>
      <c r="P28" s="4">
        <f>IF(SUM('[1]Stat-2017-2'!GK32:GL32)&gt;0,SUM('[1]Stat-2017-2'!GK32:GL32),"")</f>
        <v>107</v>
      </c>
      <c r="Q28" s="4" t="str">
        <f>IF(SUM('[1]Stat-2017-2'!GO32:GP32)&gt;0,SUM('[1]Stat-2017-2'!GO32:GP32),"")</f>
        <v/>
      </c>
      <c r="R28" s="4" t="str">
        <f>IF(SUM('[1]Stat-2017-2'!GQ32:GR32)&gt;0,SUM('[1]Stat-2017-2'!GQ32:GR32),"")</f>
        <v/>
      </c>
      <c r="S28" s="4" t="str">
        <f>IF(SUM('[1]Stat-2017-2'!GM32:GN32)&gt;0,SUM('[1]Stat-2017-2'!GM32:GN32),"")</f>
        <v/>
      </c>
      <c r="T28" s="4" t="str">
        <f>IF('[1]Stat-2017-2'!GS32&gt;0,'[1]Stat-2017-2'!GS32,"")</f>
        <v/>
      </c>
      <c r="U28" s="4" t="str">
        <f>IF('[1]Stat-2017-2'!GT32&gt;0,'[1]Stat-2017-2'!GT32,"")</f>
        <v/>
      </c>
      <c r="V28" s="4" t="str">
        <f>IF(('[1]Stat-2017-2'!GW62+'[1]Stat-2017-2'!GX32)&gt;0,('[1]Stat-2017-2'!GW32+'[1]Stat-2017-2'!GX32),"")</f>
        <v/>
      </c>
      <c r="W28" s="4" t="str">
        <f>IF(SUM('[1]Stat-2017-2'!HA32:HB32)&gt;0,SUM('[1]Stat-2017-2'!HA32:HB32),"")</f>
        <v/>
      </c>
      <c r="X28" s="4" t="str">
        <f>IF(SUM('[1]Stat-2017-2'!HC32:HD32)&gt;0,SUM('[1]Stat-2017-2'!HC32:HD32),"")</f>
        <v/>
      </c>
      <c r="Y28" s="4" t="str">
        <f>IF(SUM('[1]Stat-2017-2'!HE32:HF32)&gt;0,SUM('[1]Stat-2017-2'!HE32:HF32),"")</f>
        <v/>
      </c>
      <c r="Z28" s="4" t="str">
        <f>IF(SUM('[1]Stat-2017-2'!HG32:HH32)&gt;0,SUM('[1]Stat-2017-2'!HG32:HH32),"")</f>
        <v/>
      </c>
      <c r="AA28" s="4" t="str">
        <f>IF(SUM('[1]Stat-2017-2'!HI32:HJ32)&gt;0,SUM('[1]Stat-2017-2'!HI32:HJ32),"")</f>
        <v/>
      </c>
      <c r="AB28" s="4" t="str">
        <f>IF(SUM('[1]Stat-2017-2'!HK32:HL32)&gt;0,SUM('[1]Stat-2017-2'!HK32:HL32),"")</f>
        <v/>
      </c>
      <c r="AC28" s="4" t="str">
        <f>IF(SUM('[1]Stat-2017-2'!HM32:HN32)&gt;0,SUM('[1]Stat-2017-2'!HM32:HN32),"")</f>
        <v/>
      </c>
      <c r="AD28" s="4" t="str">
        <f>IF('[1]Stat-2017-2'!HO32&gt;0,'[1]Stat-2017-2'!HO32,"")</f>
        <v/>
      </c>
      <c r="AE28" s="4" t="str">
        <f>IF('[1]Stat-2017-2'!HQ32&gt;0,'[1]Stat-2017-2'!HQ32,"")</f>
        <v/>
      </c>
      <c r="AF28" s="4">
        <f>IF('[1]Stat-2017-2'!IA31&gt;0,'[1]Stat-2017-2'!IA32,"")</f>
        <v>0</v>
      </c>
      <c r="AG28" s="4">
        <f>IF('[1]Stat-2017-2'!FC32&gt;0,'[1]Stat-2017-2'!FC32,"")</f>
        <v>1</v>
      </c>
      <c r="AH28" s="7">
        <f>IF(AND('[1]Stat-2017-2'!FC32&gt;0,'[1]Stat-2017-2'!HY32&gt;0),'[1]Stat-2017-2'!HY32/'[1]Stat-2017-2'!FC32,"")</f>
        <v>3379</v>
      </c>
      <c r="AI28" s="4">
        <f>IF('[1]Stat-2017-2'!FE32&gt;0,'[1]Stat-2017-2'!FE32,"")</f>
        <v>4</v>
      </c>
      <c r="AJ28" s="4">
        <f>IF('[1]Stat-2017-2'!FG32&gt;0,'[1]Stat-2017-2'!FG32,"")</f>
        <v>2</v>
      </c>
      <c r="AK28" s="8">
        <f>IF('[1]Stat-2017-2'!FF32&gt;0,'[1]Stat-2017-2'!FF32,"")</f>
        <v>22</v>
      </c>
      <c r="AL28" s="4">
        <f>IF('[1]Stat-2017-2'!FD32&gt;0,'[1]Stat-2017-2'!FD32*2.5*58.15/1000000,"")</f>
        <v>3.1399546250000001</v>
      </c>
      <c r="AM28" s="8">
        <f t="shared" si="1"/>
        <v>0.78498865625000003</v>
      </c>
      <c r="AN28" s="9">
        <f>IF('[1]Stat-2017-2'!FM32&gt;0,'[1]Stat-2017-2'!FM32,"")</f>
        <v>68</v>
      </c>
      <c r="AO28" s="9">
        <f>IF('[1]Stat-2017-2'!FN32&gt;0,'[1]Stat-2017-2'!FN32,"")</f>
        <v>40</v>
      </c>
      <c r="AP28" s="9">
        <f>IF('[1]Stat-2017-2'!FO32&gt;0,'[1]Stat-2017-2'!FO32,"")</f>
        <v>70</v>
      </c>
      <c r="AQ28" s="9">
        <f>IF('[1]Stat-2017-2'!FP32&gt;0,'[1]Stat-2017-2'!FP32,"")</f>
        <v>35</v>
      </c>
      <c r="AR28" s="10">
        <f>IF(AND(E28&gt;0,'[1]Stat-2017-2'!FJ32&gt;0),E28*860/'[1]Stat-2017-2'!FJ32,"")</f>
        <v>31.721465374203127</v>
      </c>
      <c r="AS28" s="4">
        <f>IF('[1]Stat-2017-2'!FJ32&gt;0,'[1]Stat-2017-2'!FJ32/1000,"")</f>
        <v>91.608000000000004</v>
      </c>
      <c r="AT28" s="11">
        <f>IF(AND('[1]Stat-2017-2'!FQ32&gt;0,'[1]Stat-2017-2'!HY32&gt;0),'[1]Stat-2017-2'!FQ32/'[1]Stat-2017-2'!HY32,"")</f>
        <v>13.151228174015982</v>
      </c>
      <c r="AU28" s="10">
        <f>IF(AND('[1]Stat-2017-2'!FL32&gt;0,E28&gt;0),'[1]Stat-2017-2'!FL32/(E28/1000),"")</f>
        <v>7.3986386504883104</v>
      </c>
      <c r="AV28" s="10">
        <f>IF(AND('[1]Stat-2017-2'!FL32,AI28&gt;0,AJ28&gt;0),'[1]Stat-2017-2'!FL32/(AJ28+AI28),"")</f>
        <v>4.166666666666667</v>
      </c>
      <c r="AW28" s="4">
        <f>IF('[1]Stat-2017-2'!IT32&gt;0,'[1]Stat-2017-2'!IT32/1000,"")</f>
        <v>1.972</v>
      </c>
      <c r="AX28" s="4" t="str">
        <f>IF('[1]Stat-2017-2'!IU32&gt;0,'[1]Stat-2017-2'!IU32/1000,"")</f>
        <v/>
      </c>
      <c r="AY28" s="11">
        <f>IF(AND('[1]Stat-2017-2'!HY32&gt;0,'[1]Stat-2017-2'!IW32&gt;0,AI28&gt;0,AJ28&gt;0),('[1]Stat-2017-2'!HY32-'[1]Stat-2017-2'!IW32)/(AI28+AJ28),"")</f>
        <v>234.5</v>
      </c>
      <c r="AZ28" s="12">
        <f>IF(AND('[1]Stat-2017-2'!HY32&gt;0,'[1]Stat-2017-2'!IW32&gt;0),('[1]Stat-2017-2'!HY32-'[1]Stat-2017-2'!IW32)/'[1]Stat-2017-2'!HY32)</f>
        <v>0.41639538324948211</v>
      </c>
      <c r="BA28" s="9" t="str">
        <f>IF(AND('[1]Stat-2017-2'!AT32&gt;0,[1]WEB!E32&gt;0),'[1]Stat-2017-2'!AT32/[1]WEB!E32,"")</f>
        <v/>
      </c>
      <c r="BB28" s="9" t="str">
        <f>IF(AND('[1]Stat-2017-2'!BI32&gt;0,E28&gt;0),'[1]Stat-2017-2'!BI32/E28,"")</f>
        <v/>
      </c>
      <c r="BC28" s="9" t="str">
        <f>IF(AND('[1]Stat-2017-2'!BR32&gt;0,E28&gt;0),'[1]Stat-2017-2'!BR32/E28,"")</f>
        <v/>
      </c>
      <c r="BD28" s="4" t="str">
        <f>IF(AND('[1]Stat-2017-2'!BR32&gt;0,B28&gt;0),'[1]Stat-2017-2'!BR32/B28,"")</f>
        <v/>
      </c>
      <c r="BE28" s="13">
        <f>IF(AND(SUM('[1]Stat-2017-2'!DM32:ED32),('[1]Stat-2017-2'!HY32+'[1]Stat-2017-2'!HZ32)&gt;0),(SUM('[1]Stat-2017-2'!DM32:ED32)/('[1]Stat-2017-2'!HY32)),"")</f>
        <v>218.49008582420834</v>
      </c>
      <c r="BF28" s="13">
        <f>IF(AND(SUM('[1]Stat-2017-2'!DM32:ED32),('[1]Stat-2017-2'!IW32)&gt;0),(SUM('[1]Stat-2017-2'!DM32:ED32)/'[1]Stat-2017-2'!IW32),"")</f>
        <v>374.38032454361053</v>
      </c>
      <c r="BH28" s="13">
        <f>IF(AND('[1]Stat-2017-2'!EJ32&gt;0,'[1]Stat-2017-2'!HY32&gt;0),'[1]Stat-2017-2'!EJ32/'[1]Stat-2017-2'!HY32,"")</f>
        <v>0.1287363125184966</v>
      </c>
      <c r="BI28" s="13">
        <f>IF(AND(SUM('[1]Stat-2017-2'!EG32:EO32)&gt;0,'[1]Stat-2017-2'!HY32&gt;0),(SUM('[1]Stat-2017-2'!EG32:EO32)/'[1]Stat-2017-2'!HY32),"")</f>
        <v>41.014501331754957</v>
      </c>
      <c r="BJ28" s="13">
        <f>IF(AND('[1]Stat-2017-2'!EP32&gt;0,'[1]Stat-2017-2'!HY32&gt;0),'[1]Stat-2017-2'!EP32/'[1]Stat-2017-2'!HY32,"")</f>
        <v>49.099437703462563</v>
      </c>
      <c r="BK28" s="13">
        <f>IF(AND('[1]Stat-2017-2'!EQ32&gt;0,'[1]Stat-2017-2'!HY32&gt;0),'[1]Stat-2017-2'!EQ32/'[1]Stat-2017-2'!HY32,"")</f>
        <v>130.04971885173128</v>
      </c>
      <c r="BL28" s="13" t="str">
        <f>IF(AND('[1]Stat-2017-2'!EW32&gt;0,'[1]Stat-2017-2'!HY32&gt;0),'[1]Stat-2017-2'!EW32/'[1]Stat-2017-2'!HY32,"")</f>
        <v/>
      </c>
      <c r="BM28" s="8" t="str">
        <f>IF('[1]Stat-2017-2'!IY32&gt;0,'[1]Stat-2017-2'!IY32,"")</f>
        <v/>
      </c>
      <c r="BN28" s="4" t="str">
        <f>IF('[1]Stat-2017-2'!JE32&gt;0,'[1]Stat-2017-2'!JE32,"")</f>
        <v/>
      </c>
      <c r="BO28" s="4" t="str">
        <f>IF('[1]Stat-2017-2'!IZ32&gt;0,'[1]Stat-2017-2'!IZ32,"")</f>
        <v/>
      </c>
      <c r="BP28" s="8" t="str">
        <f>IF('[1]Stat-2017-2'!JF32&gt;0,'[1]Stat-2017-2'!JF32,"")</f>
        <v/>
      </c>
      <c r="BQ28" s="4" t="str">
        <f>IF('[1]Stat-2017-2'!JG32&gt;0,'[1]Stat-2017-2'!JG32,"")</f>
        <v/>
      </c>
      <c r="BR28" s="4" t="str">
        <f>IF('[1]Stat-2017-2'!JH32&gt;0,'[1]Stat-2017-2'!JH32,"")</f>
        <v/>
      </c>
    </row>
    <row r="29" spans="1:70" x14ac:dyDescent="0.35">
      <c r="A29" t="s">
        <v>97</v>
      </c>
      <c r="B29" s="4">
        <v>750</v>
      </c>
      <c r="C29" s="5">
        <f>IF(AND(E29&gt;0,SUM(AI29)&gt;0),(E29)/(SUM(AI29)*1000),"")</f>
        <v>1.2686739130434783</v>
      </c>
      <c r="D29" s="4" t="str">
        <f>IF('[1]Stat-2017-2'!FS33&gt;0,'[1]Stat-2017-2'!FS33,"")</f>
        <v/>
      </c>
      <c r="E29" s="4">
        <f>IF('[1]Stat-2017-2'!HY33&gt;0,'[1]Stat-2017-2'!HY33,"")</f>
        <v>17507.7</v>
      </c>
      <c r="F29" s="4">
        <f>AW29*1000</f>
        <v>14613.4</v>
      </c>
      <c r="G29" s="12">
        <f t="shared" si="0"/>
        <v>0.16531583246228806</v>
      </c>
      <c r="H29" s="4"/>
      <c r="I29" s="4"/>
      <c r="J29" s="4" t="str">
        <f>IF(SUM('[1]Stat-2017-2'!FU33:FZ33)&gt;0,SUM('[1]Stat-2017-2'!FU33:FZ33),"")</f>
        <v/>
      </c>
      <c r="K29" s="4">
        <f>IF(SUM('[1]Stat-2017-2'!GA33:GB33)&gt;0,SUM('[1]Stat-2017-2'!GA33:GB33),"")</f>
        <v>13561.77</v>
      </c>
      <c r="L29" s="4" t="str">
        <f>IF(SUM('[1]Stat-2017-2'!GC33:GD33)&gt;0,SUM('[1]Stat-2017-2'!GC33:GD33),"")</f>
        <v/>
      </c>
      <c r="M29" s="4" t="str">
        <f>IF(SUM('[1]Stat-2017-2'!GE33:GF33)&gt;0,SUM('[1]Stat-2017-2'!GE33:GF33),"")</f>
        <v/>
      </c>
      <c r="N29" s="4" t="str">
        <f>IF(SUM('[1]Stat-2017-2'!GG33:GH33)&gt;0,SUM('[1]Stat-2017-2'!GG33:GH33),"")</f>
        <v/>
      </c>
      <c r="O29" s="4" t="str">
        <f>IF(SUM('[1]Stat-2017-2'!GI33:GJ33)&gt;0,SUM('[1]Stat-2017-2'!GI33:GJ33),"")</f>
        <v/>
      </c>
      <c r="P29" s="4">
        <f>IF(SUM('[1]Stat-2017-2'!GK33:GL33)&gt;0,SUM('[1]Stat-2017-2'!GK33:GL33),"")</f>
        <v>2925.88</v>
      </c>
      <c r="Q29" s="4" t="str">
        <f>IF(SUM('[1]Stat-2017-2'!GO33:GP33)&gt;0,SUM('[1]Stat-2017-2'!GO33:GP33),"")</f>
        <v/>
      </c>
      <c r="R29" s="4" t="str">
        <f>IF(SUM('[1]Stat-2017-2'!GQ33:GR33)&gt;0,SUM('[1]Stat-2017-2'!GQ33:GR33),"")</f>
        <v/>
      </c>
      <c r="S29" s="4" t="str">
        <f>IF(SUM('[1]Stat-2017-2'!GM33:GN33)&gt;0,SUM('[1]Stat-2017-2'!GM33:GN33),"")</f>
        <v/>
      </c>
      <c r="T29" s="4" t="str">
        <f>IF('[1]Stat-2017-2'!GS33&gt;0,'[1]Stat-2017-2'!GS33,"")</f>
        <v/>
      </c>
      <c r="U29" s="4" t="str">
        <f>IF('[1]Stat-2017-2'!GT33&gt;0,'[1]Stat-2017-2'!GT33,"")</f>
        <v/>
      </c>
      <c r="V29" s="4" t="str">
        <f>IF(('[1]Stat-2017-2'!GW63+'[1]Stat-2017-2'!GX33)&gt;0,('[1]Stat-2017-2'!GW33+'[1]Stat-2017-2'!GX33),"")</f>
        <v/>
      </c>
      <c r="W29" s="4" t="str">
        <f>IF(SUM('[1]Stat-2017-2'!HA33:HB33)&gt;0,SUM('[1]Stat-2017-2'!HA33:HB33),"")</f>
        <v/>
      </c>
      <c r="X29" s="4" t="str">
        <f>IF(SUM('[1]Stat-2017-2'!HC33:HD33)&gt;0,SUM('[1]Stat-2017-2'!HC33:HD33),"")</f>
        <v/>
      </c>
      <c r="Y29" s="4">
        <f>IF(SUM('[1]Stat-2017-2'!HE33:HF33)&gt;0,SUM('[1]Stat-2017-2'!HE33:HF33),"")</f>
        <v>1790.9</v>
      </c>
      <c r="Z29" s="4" t="str">
        <f>IF(SUM('[1]Stat-2017-2'!HG33:HH33)&gt;0,SUM('[1]Stat-2017-2'!HG33:HH33),"")</f>
        <v/>
      </c>
      <c r="AA29" s="4" t="str">
        <f>IF(SUM('[1]Stat-2017-2'!HI33:HJ33)&gt;0,SUM('[1]Stat-2017-2'!HI33:HJ33),"")</f>
        <v/>
      </c>
      <c r="AB29" s="4" t="str">
        <f>IF(SUM('[1]Stat-2017-2'!HK33:HL33)&gt;0,SUM('[1]Stat-2017-2'!HK33:HL33),"")</f>
        <v/>
      </c>
      <c r="AC29" s="4" t="str">
        <f>IF(SUM('[1]Stat-2017-2'!HM33:HN33)&gt;0,SUM('[1]Stat-2017-2'!HM33:HN33),"")</f>
        <v/>
      </c>
      <c r="AD29" s="4" t="str">
        <f>IF('[1]Stat-2017-2'!HO33&gt;0,'[1]Stat-2017-2'!HO33,"")</f>
        <v/>
      </c>
      <c r="AE29" s="4" t="str">
        <f>IF('[1]Stat-2017-2'!HQ33&gt;0,'[1]Stat-2017-2'!HQ33,"")</f>
        <v/>
      </c>
      <c r="AF29" s="4" t="str">
        <f>IF('[1]Stat-2017-2'!IA32&gt;0,'[1]Stat-2017-2'!IA33,"")</f>
        <v/>
      </c>
      <c r="AG29" s="4" t="str">
        <f>IF('[1]Stat-2017-2'!FC33&gt;0,'[1]Stat-2017-2'!FC33,"")</f>
        <v/>
      </c>
      <c r="AH29" s="7" t="str">
        <f>IF(AND('[1]Stat-2017-2'!FC33&gt;0,'[1]Stat-2017-2'!HY33&gt;0),'[1]Stat-2017-2'!HY33/'[1]Stat-2017-2'!FC33,"")</f>
        <v/>
      </c>
      <c r="AI29" s="4">
        <f>IF('[1]Stat-2017-2'!FE33&gt;0,'[1]Stat-2017-2'!FE33,"")</f>
        <v>13.8</v>
      </c>
      <c r="AJ29" s="4">
        <f>IF('[1]Stat-2017-2'!FG33&gt;0,'[1]Stat-2017-2'!FG33,"")</f>
        <v>10.199999999999999</v>
      </c>
      <c r="AK29" s="8" t="str">
        <f>IF('[1]Stat-2017-2'!FF33&gt;0,'[1]Stat-2017-2'!FF33,"")</f>
        <v/>
      </c>
      <c r="AL29" s="4">
        <f>IF('[1]Stat-2017-2'!FD33&gt;0,'[1]Stat-2017-2'!FD33*2.5*58.15/1000000,"")</f>
        <v>19.288936499999998</v>
      </c>
      <c r="AM29" s="8">
        <f t="shared" si="1"/>
        <v>1.3977490217391302</v>
      </c>
      <c r="AN29" s="9">
        <f>IF('[1]Stat-2017-2'!FM33&gt;0,'[1]Stat-2017-2'!FM33,"")</f>
        <v>66</v>
      </c>
      <c r="AO29" s="9">
        <f>IF('[1]Stat-2017-2'!FN33&gt;0,'[1]Stat-2017-2'!FN33,"")</f>
        <v>35</v>
      </c>
      <c r="AP29" s="9">
        <f>IF('[1]Stat-2017-2'!FO33&gt;0,'[1]Stat-2017-2'!FO33,"")</f>
        <v>66</v>
      </c>
      <c r="AQ29" s="9">
        <f>IF('[1]Stat-2017-2'!FP33&gt;0,'[1]Stat-2017-2'!FP33,"")</f>
        <v>33</v>
      </c>
      <c r="AR29" s="10">
        <f>IF(AND(E29&gt;0,'[1]Stat-2017-2'!FJ33&gt;0),E29*860/'[1]Stat-2017-2'!FJ33,"")</f>
        <v>33.56283185840708</v>
      </c>
      <c r="AS29" s="4">
        <f>IF('[1]Stat-2017-2'!FJ33&gt;0,'[1]Stat-2017-2'!FJ33/1000,"")</f>
        <v>448.61</v>
      </c>
      <c r="AT29" s="11">
        <f>IF(AND('[1]Stat-2017-2'!FQ33&gt;0,'[1]Stat-2017-2'!HY33&gt;0),'[1]Stat-2017-2'!FQ33/'[1]Stat-2017-2'!HY33,"")</f>
        <v>7.4824220200254743</v>
      </c>
      <c r="AU29" s="10">
        <f>IF(AND('[1]Stat-2017-2'!FL33&gt;0,E29&gt;0),'[1]Stat-2017-2'!FL33/(E29/1000),"")</f>
        <v>29.187157650633722</v>
      </c>
      <c r="AV29" s="10">
        <f>IF(AND('[1]Stat-2017-2'!FL33,AI29&gt;0,AJ29&gt;0),'[1]Stat-2017-2'!FL33/(AJ29+AI29),"")</f>
        <v>21.291666666666668</v>
      </c>
      <c r="AW29" s="4">
        <f>IF('[1]Stat-2017-2'!IT33&gt;0,'[1]Stat-2017-2'!IT33/1000,"")</f>
        <v>14.6134</v>
      </c>
      <c r="AX29" s="4" t="str">
        <f>IF('[1]Stat-2017-2'!IU33&gt;0,'[1]Stat-2017-2'!IU33/1000,"")</f>
        <v/>
      </c>
      <c r="AY29" s="11">
        <f>IF(AND('[1]Stat-2017-2'!HY33&gt;0,'[1]Stat-2017-2'!IW33&gt;0,AI29&gt;0,AJ29&gt;0),('[1]Stat-2017-2'!HY33-'[1]Stat-2017-2'!IW33)/(AI29+AJ29),"")</f>
        <v>120.59583333333337</v>
      </c>
      <c r="AZ29" s="12">
        <f>IF(AND('[1]Stat-2017-2'!HY33&gt;0,'[1]Stat-2017-2'!IW33&gt;0),('[1]Stat-2017-2'!HY33-'[1]Stat-2017-2'!IW33)/'[1]Stat-2017-2'!HY33)</f>
        <v>0.16531583246228806</v>
      </c>
      <c r="BA29" s="9">
        <f>IF(AND('[1]Stat-2017-2'!AT33&gt;0,[1]WEB!E33&gt;0),'[1]Stat-2017-2'!AT33/[1]WEB!E33,"")</f>
        <v>480.15587427246294</v>
      </c>
      <c r="BB29" s="9">
        <f>IF(AND('[1]Stat-2017-2'!BI33&gt;0,E29&gt;0),'[1]Stat-2017-2'!BI33/E29,"")</f>
        <v>94.034681882828693</v>
      </c>
      <c r="BC29" s="9">
        <f>IF(AND('[1]Stat-2017-2'!BR33&gt;0,E29&gt;0),'[1]Stat-2017-2'!BR33/E29,"")</f>
        <v>47.983515824465805</v>
      </c>
      <c r="BD29" s="4">
        <f>IF(AND('[1]Stat-2017-2'!BR33&gt;0,B29&gt;0),'[1]Stat-2017-2'!BR33/B29,"")</f>
        <v>1120.1079999999999</v>
      </c>
      <c r="BE29" s="13" t="str">
        <f>IF(AND(SUM('[1]Stat-2017-2'!DM33:ED33),('[1]Stat-2017-2'!HY33+'[1]Stat-2017-2'!HZ33)&gt;0),(SUM('[1]Stat-2017-2'!DM33:ED33)/('[1]Stat-2017-2'!HY33)),"")</f>
        <v/>
      </c>
      <c r="BF29" s="13" t="str">
        <f>IF(AND(SUM('[1]Stat-2017-2'!DM33:ED33),('[1]Stat-2017-2'!IW33)&gt;0),(SUM('[1]Stat-2017-2'!DM33:ED33)/'[1]Stat-2017-2'!IW33),"")</f>
        <v/>
      </c>
      <c r="BH29" s="13" t="str">
        <f>IF(AND('[1]Stat-2017-2'!EJ33&gt;0,'[1]Stat-2017-2'!HY33&gt;0),'[1]Stat-2017-2'!EJ33/'[1]Stat-2017-2'!HY33,"")</f>
        <v/>
      </c>
      <c r="BI29" s="13" t="str">
        <f>IF(AND(SUM('[1]Stat-2017-2'!EG33:EO33)&gt;0,'[1]Stat-2017-2'!HY33&gt;0),(SUM('[1]Stat-2017-2'!EG33:EO33)/'[1]Stat-2017-2'!HY33),"")</f>
        <v/>
      </c>
      <c r="BJ29" s="13" t="str">
        <f>IF(AND('[1]Stat-2017-2'!EP33&gt;0,'[1]Stat-2017-2'!HY33&gt;0),'[1]Stat-2017-2'!EP33/'[1]Stat-2017-2'!HY33,"")</f>
        <v/>
      </c>
      <c r="BK29" s="13" t="str">
        <f>IF(AND('[1]Stat-2017-2'!EQ33&gt;0,'[1]Stat-2017-2'!HY33&gt;0),'[1]Stat-2017-2'!EQ33/'[1]Stat-2017-2'!HY33,"")</f>
        <v/>
      </c>
      <c r="BL29" s="13" t="str">
        <f>IF(AND('[1]Stat-2017-2'!EW33&gt;0,'[1]Stat-2017-2'!HY33&gt;0),'[1]Stat-2017-2'!EW33/'[1]Stat-2017-2'!HY33,"")</f>
        <v/>
      </c>
      <c r="BM29" s="8" t="str">
        <f>IF('[1]Stat-2017-2'!IY33&gt;0,'[1]Stat-2017-2'!IY33,"")</f>
        <v/>
      </c>
      <c r="BN29" s="4" t="str">
        <f>IF('[1]Stat-2017-2'!JE33&gt;0,'[1]Stat-2017-2'!JE33,"")</f>
        <v/>
      </c>
      <c r="BO29" s="4" t="str">
        <f>IF('[1]Stat-2017-2'!IZ33&gt;0,'[1]Stat-2017-2'!IZ33,"")</f>
        <v/>
      </c>
      <c r="BP29" s="8" t="str">
        <f>IF('[1]Stat-2017-2'!JF33&gt;0,'[1]Stat-2017-2'!JF33,"")</f>
        <v/>
      </c>
      <c r="BQ29" s="4" t="str">
        <f>IF('[1]Stat-2017-2'!JG33&gt;0,'[1]Stat-2017-2'!JG33,"")</f>
        <v/>
      </c>
      <c r="BR29" s="4" t="str">
        <f>IF('[1]Stat-2017-2'!JH33&gt;0,'[1]Stat-2017-2'!JH33,"")</f>
        <v/>
      </c>
    </row>
    <row r="30" spans="1:70" x14ac:dyDescent="0.35">
      <c r="A30" t="s">
        <v>98</v>
      </c>
      <c r="B30" s="4">
        <v>436</v>
      </c>
      <c r="C30" s="5" t="str">
        <f>IF(AND(E30&gt;0,SUM(AI30)&gt;0),(E30)/(SUM(AI30)*1000),"")</f>
        <v/>
      </c>
      <c r="D30" s="4">
        <f>IF('[1]Stat-2017-2'!FS34&gt;0,'[1]Stat-2017-2'!FS34,"")</f>
        <v>11723</v>
      </c>
      <c r="E30" s="4">
        <f>IF('[1]Stat-2017-2'!HY34&gt;0,'[1]Stat-2017-2'!HY34,"")</f>
        <v>11346</v>
      </c>
      <c r="F30" s="4">
        <f>AW30*1000</f>
        <v>7439</v>
      </c>
      <c r="G30" s="12">
        <f t="shared" si="0"/>
        <v>0.34435043187026265</v>
      </c>
      <c r="H30" s="4"/>
      <c r="I30" s="4"/>
      <c r="J30" s="4" t="str">
        <f>IF(SUM('[1]Stat-2017-2'!FU34:FZ34)&gt;0,SUM('[1]Stat-2017-2'!FU34:FZ34),"")</f>
        <v/>
      </c>
      <c r="K30" s="4" t="str">
        <f>IF(SUM('[1]Stat-2017-2'!GA34:GB34)&gt;0,SUM('[1]Stat-2017-2'!GA34:GB34),"")</f>
        <v/>
      </c>
      <c r="L30" s="4" t="str">
        <f>IF(SUM('[1]Stat-2017-2'!GC34:GD34)&gt;0,SUM('[1]Stat-2017-2'!GC34:GD34),"")</f>
        <v/>
      </c>
      <c r="M30" s="4" t="str">
        <f>IF(SUM('[1]Stat-2017-2'!GE34:GF34)&gt;0,SUM('[1]Stat-2017-2'!GE34:GF34),"")</f>
        <v/>
      </c>
      <c r="N30" s="4" t="str">
        <f>IF(SUM('[1]Stat-2017-2'!GG34:GH34)&gt;0,SUM('[1]Stat-2017-2'!GG34:GH34),"")</f>
        <v/>
      </c>
      <c r="O30" s="4" t="str">
        <f>IF(SUM('[1]Stat-2017-2'!GI34:GJ34)&gt;0,SUM('[1]Stat-2017-2'!GI34:GJ34),"")</f>
        <v/>
      </c>
      <c r="P30" s="4" t="str">
        <f>IF(SUM('[1]Stat-2017-2'!GK34:GL34)&gt;0,SUM('[1]Stat-2017-2'!GK34:GL34),"")</f>
        <v/>
      </c>
      <c r="Q30" s="4" t="str">
        <f>IF(SUM('[1]Stat-2017-2'!GO34:GP34)&gt;0,SUM('[1]Stat-2017-2'!GO34:GP34),"")</f>
        <v/>
      </c>
      <c r="R30" s="4" t="str">
        <f>IF(SUM('[1]Stat-2017-2'!GQ34:GR34)&gt;0,SUM('[1]Stat-2017-2'!GQ34:GR34),"")</f>
        <v/>
      </c>
      <c r="S30" s="4" t="str">
        <f>IF(SUM('[1]Stat-2017-2'!GM34:GN34)&gt;0,SUM('[1]Stat-2017-2'!GM34:GN34),"")</f>
        <v/>
      </c>
      <c r="T30" s="4" t="str">
        <f>IF('[1]Stat-2017-2'!GS34&gt;0,'[1]Stat-2017-2'!GS34,"")</f>
        <v/>
      </c>
      <c r="U30" s="4" t="str">
        <f>IF('[1]Stat-2017-2'!GT34&gt;0,'[1]Stat-2017-2'!GT34,"")</f>
        <v/>
      </c>
      <c r="V30" s="4" t="str">
        <f>IF(('[1]Stat-2017-2'!GW64+'[1]Stat-2017-2'!GX34)&gt;0,('[1]Stat-2017-2'!GW34+'[1]Stat-2017-2'!GX34),"")</f>
        <v/>
      </c>
      <c r="W30" s="4" t="str">
        <f>IF(SUM('[1]Stat-2017-2'!HA34:HB34)&gt;0,SUM('[1]Stat-2017-2'!HA34:HB34),"")</f>
        <v/>
      </c>
      <c r="X30" s="4" t="str">
        <f>IF(SUM('[1]Stat-2017-2'!HC34:HD34)&gt;0,SUM('[1]Stat-2017-2'!HC34:HD34),"")</f>
        <v/>
      </c>
      <c r="Y30" s="4">
        <f>IF(SUM('[1]Stat-2017-2'!HE34:HF34)&gt;0,SUM('[1]Stat-2017-2'!HE34:HF34),"")</f>
        <v>3064</v>
      </c>
      <c r="Z30" s="4">
        <f>IF(SUM('[1]Stat-2017-2'!HG34:HH34)&gt;0,SUM('[1]Stat-2017-2'!HG34:HH34),"")</f>
        <v>8659</v>
      </c>
      <c r="AA30" s="4" t="str">
        <f>IF(SUM('[1]Stat-2017-2'!HI34:HJ34)&gt;0,SUM('[1]Stat-2017-2'!HI34:HJ34),"")</f>
        <v/>
      </c>
      <c r="AB30" s="4" t="str">
        <f>IF(SUM('[1]Stat-2017-2'!HK34:HL34)&gt;0,SUM('[1]Stat-2017-2'!HK34:HL34),"")</f>
        <v/>
      </c>
      <c r="AC30" s="4" t="str">
        <f>IF(SUM('[1]Stat-2017-2'!HM34:HN34)&gt;0,SUM('[1]Stat-2017-2'!HM34:HN34),"")</f>
        <v/>
      </c>
      <c r="AD30" s="4" t="str">
        <f>IF('[1]Stat-2017-2'!HO34&gt;0,'[1]Stat-2017-2'!HO34,"")</f>
        <v/>
      </c>
      <c r="AE30" s="4" t="str">
        <f>IF('[1]Stat-2017-2'!HQ34&gt;0,'[1]Stat-2017-2'!HQ34,"")</f>
        <v/>
      </c>
      <c r="AF30" s="4">
        <f>IF('[1]Stat-2017-2'!IA33&gt;0,'[1]Stat-2017-2'!IA34,"")</f>
        <v>173</v>
      </c>
      <c r="AG30" s="4">
        <f>IF('[1]Stat-2017-2'!FC34&gt;0,'[1]Stat-2017-2'!FC34,"")</f>
        <v>6.6</v>
      </c>
      <c r="AH30" s="7">
        <f>IF(AND('[1]Stat-2017-2'!FC34&gt;0,'[1]Stat-2017-2'!HY34&gt;0),'[1]Stat-2017-2'!HY34/'[1]Stat-2017-2'!FC34,"")</f>
        <v>1719.0909090909092</v>
      </c>
      <c r="AI30" s="4" t="str">
        <f>IF('[1]Stat-2017-2'!FE34&gt;0,'[1]Stat-2017-2'!FE34,"")</f>
        <v/>
      </c>
      <c r="AJ30" s="4" t="str">
        <f>IF('[1]Stat-2017-2'!FG34&gt;0,'[1]Stat-2017-2'!FG34,"")</f>
        <v/>
      </c>
      <c r="AK30" s="8" t="str">
        <f>IF('[1]Stat-2017-2'!FF34&gt;0,'[1]Stat-2017-2'!FF34,"")</f>
        <v/>
      </c>
      <c r="AL30" s="4">
        <f>IF('[1]Stat-2017-2'!FD34&gt;0,'[1]Stat-2017-2'!FD34*2.5*58.15/1000000,"")</f>
        <v>10.550009125000001</v>
      </c>
      <c r="AM30" s="8"/>
      <c r="AN30" s="9">
        <f>IF('[1]Stat-2017-2'!FM34&gt;0,'[1]Stat-2017-2'!FM34,"")</f>
        <v>79</v>
      </c>
      <c r="AO30" s="9" t="str">
        <f>IF('[1]Stat-2017-2'!FN34&gt;0,'[1]Stat-2017-2'!FN34,"")</f>
        <v/>
      </c>
      <c r="AP30" s="9">
        <f>IF('[1]Stat-2017-2'!FO34&gt;0,'[1]Stat-2017-2'!FO34,"")</f>
        <v>83</v>
      </c>
      <c r="AQ30" s="9" t="str">
        <f>IF('[1]Stat-2017-2'!FP34&gt;0,'[1]Stat-2017-2'!FP34,"")</f>
        <v/>
      </c>
      <c r="AR30" s="10" t="str">
        <f>IF(AND(E30&gt;0,'[1]Stat-2017-2'!FJ34&gt;0),E30*860/'[1]Stat-2017-2'!FJ34,"")</f>
        <v/>
      </c>
      <c r="AS30" s="4" t="str">
        <f>IF('[1]Stat-2017-2'!FJ34&gt;0,'[1]Stat-2017-2'!FJ34/1000,"")</f>
        <v/>
      </c>
      <c r="AT30" s="11">
        <f>IF(AND('[1]Stat-2017-2'!FQ34&gt;0,'[1]Stat-2017-2'!HY34&gt;0),'[1]Stat-2017-2'!FQ34/'[1]Stat-2017-2'!HY34,"")</f>
        <v>14.173629472942006</v>
      </c>
      <c r="AU30" s="10">
        <f>IF(AND('[1]Stat-2017-2'!FL34&gt;0,E30&gt;0),'[1]Stat-2017-2'!FL34/(E30/1000),"")</f>
        <v>40.542922615899876</v>
      </c>
      <c r="AV30" s="10"/>
      <c r="AW30" s="4">
        <f>IF('[1]Stat-2017-2'!IT34&gt;0,'[1]Stat-2017-2'!IT34/1000,"")</f>
        <v>7.4390000000000001</v>
      </c>
      <c r="AX30" s="4" t="str">
        <f>IF('[1]Stat-2017-2'!IU34&gt;0,'[1]Stat-2017-2'!IU34/1000,"")</f>
        <v/>
      </c>
      <c r="AY30" s="11"/>
      <c r="AZ30" s="12">
        <f>IF(AND('[1]Stat-2017-2'!HY34&gt;0,'[1]Stat-2017-2'!IW34&gt;0),('[1]Stat-2017-2'!HY34-'[1]Stat-2017-2'!IW34)/'[1]Stat-2017-2'!HY34)</f>
        <v>0.34435043187026265</v>
      </c>
      <c r="BA30" s="9" t="str">
        <f>IF(AND('[1]Stat-2017-2'!AT34&gt;0,[1]WEB!E34&gt;0),'[1]Stat-2017-2'!AT34/[1]WEB!E34,"")</f>
        <v/>
      </c>
      <c r="BB30" s="9" t="str">
        <f>IF(AND('[1]Stat-2017-2'!BI34&gt;0,E30&gt;0),'[1]Stat-2017-2'!BI34/E30,"")</f>
        <v/>
      </c>
      <c r="BC30" s="9" t="str">
        <f>IF(AND('[1]Stat-2017-2'!BR34&gt;0,E30&gt;0),'[1]Stat-2017-2'!BR34/E30,"")</f>
        <v/>
      </c>
      <c r="BD30" s="4" t="str">
        <f>IF(AND('[1]Stat-2017-2'!BR34&gt;0,B30&gt;0),'[1]Stat-2017-2'!BR34/B30,"")</f>
        <v/>
      </c>
      <c r="BE30" s="13">
        <f>IF(AND(SUM('[1]Stat-2017-2'!DM34:ED34),('[1]Stat-2017-2'!HY34+'[1]Stat-2017-2'!HZ34)&gt;0),(SUM('[1]Stat-2017-2'!DM34:ED34)/('[1]Stat-2017-2'!HY34)),"")</f>
        <v>312.61572360303188</v>
      </c>
      <c r="BF30" s="13">
        <f>IF(AND(SUM('[1]Stat-2017-2'!DM34:ED34),('[1]Stat-2017-2'!IW34)&gt;0),(SUM('[1]Stat-2017-2'!DM34:ED34)/'[1]Stat-2017-2'!IW34),"")</f>
        <v>476.80306492808171</v>
      </c>
      <c r="BH30" s="13">
        <f>IF(AND('[1]Stat-2017-2'!EJ34&gt;0,'[1]Stat-2017-2'!HY34&gt;0),'[1]Stat-2017-2'!EJ34/'[1]Stat-2017-2'!HY34,"")</f>
        <v>6.6148422351489513</v>
      </c>
      <c r="BI30" s="13">
        <f>IF(AND(SUM('[1]Stat-2017-2'!EG34:EO34)&gt;0,'[1]Stat-2017-2'!HY34&gt;0),(SUM('[1]Stat-2017-2'!EG34:EO34)/'[1]Stat-2017-2'!HY34),"")</f>
        <v>137.78952934955049</v>
      </c>
      <c r="BJ30" s="13">
        <f>IF(AND('[1]Stat-2017-2'!EP34&gt;0,'[1]Stat-2017-2'!HY34&gt;0),'[1]Stat-2017-2'!EP34/'[1]Stat-2017-2'!HY34,"")</f>
        <v>33.464921558258418</v>
      </c>
      <c r="BK30" s="13">
        <f>IF(AND('[1]Stat-2017-2'!EQ34&gt;0,'[1]Stat-2017-2'!HY34&gt;0),'[1]Stat-2017-2'!EQ34/'[1]Stat-2017-2'!HY34,"")</f>
        <v>221.31790939538163</v>
      </c>
      <c r="BL30" s="13" t="str">
        <f>IF(AND('[1]Stat-2017-2'!EW34&gt;0,'[1]Stat-2017-2'!HY34&gt;0),'[1]Stat-2017-2'!EW34/'[1]Stat-2017-2'!HY34,"")</f>
        <v/>
      </c>
      <c r="BM30" s="8" t="str">
        <f>IF('[1]Stat-2017-2'!IY34&gt;0,'[1]Stat-2017-2'!IY34,"")</f>
        <v/>
      </c>
      <c r="BN30" s="4" t="str">
        <f>IF('[1]Stat-2017-2'!JE34&gt;0,'[1]Stat-2017-2'!JE34,"")</f>
        <v/>
      </c>
      <c r="BO30" s="4" t="str">
        <f>IF('[1]Stat-2017-2'!IZ34&gt;0,'[1]Stat-2017-2'!IZ34,"")</f>
        <v/>
      </c>
      <c r="BP30" s="8" t="str">
        <f>IF('[1]Stat-2017-2'!JF34&gt;0,'[1]Stat-2017-2'!JF34,"")</f>
        <v/>
      </c>
      <c r="BQ30" s="4" t="str">
        <f>IF('[1]Stat-2017-2'!JG34&gt;0,'[1]Stat-2017-2'!JG34,"")</f>
        <v/>
      </c>
      <c r="BR30" s="4" t="str">
        <f>IF('[1]Stat-2017-2'!JH34&gt;0,'[1]Stat-2017-2'!JH34,"")</f>
        <v/>
      </c>
    </row>
    <row r="31" spans="1:70" x14ac:dyDescent="0.35">
      <c r="A31" t="s">
        <v>99</v>
      </c>
      <c r="B31" s="4">
        <v>19299</v>
      </c>
      <c r="C31" s="5">
        <f>IF(AND(E31&gt;0,SUM(AI31)&gt;0),(E31)/(SUM(AI31)*1000),"")</f>
        <v>1.7030127440191583</v>
      </c>
      <c r="D31" s="4">
        <f>IF('[1]Stat-2017-2'!FS36&gt;0,'[1]Stat-2017-2'!FS36,"")</f>
        <v>112916</v>
      </c>
      <c r="E31" s="4">
        <f>IF('[1]Stat-2017-2'!HY36&gt;0,'[1]Stat-2017-2'!HY36,"")</f>
        <v>623662</v>
      </c>
      <c r="F31" s="4">
        <f>AW31*1000</f>
        <v>498969</v>
      </c>
      <c r="G31" s="12">
        <f t="shared" si="0"/>
        <v>0.19993682475443431</v>
      </c>
      <c r="H31" s="4"/>
      <c r="I31" s="4"/>
      <c r="J31" s="4">
        <f>IF(SUM('[1]Stat-2017-2'!FU36:FZ36)&gt;0,SUM('[1]Stat-2017-2'!FU36:FZ36),"")</f>
        <v>5261</v>
      </c>
      <c r="K31" s="4">
        <f>IF(SUM('[1]Stat-2017-2'!GA36:GB36)&gt;0,SUM('[1]Stat-2017-2'!GA36:GB36),"")</f>
        <v>78160</v>
      </c>
      <c r="L31" s="4">
        <f>IF(SUM('[1]Stat-2017-2'!GC36:GD36)&gt;0,SUM('[1]Stat-2017-2'!GC36:GD36),"")</f>
        <v>26101</v>
      </c>
      <c r="M31" s="4" t="str">
        <f>IF(SUM('[1]Stat-2017-2'!GE36:GF36)&gt;0,SUM('[1]Stat-2017-2'!GE36:GF36),"")</f>
        <v/>
      </c>
      <c r="N31" s="4">
        <f>IF(SUM('[1]Stat-2017-2'!GG36:GH36)&gt;0,SUM('[1]Stat-2017-2'!GG36:GH36),"")</f>
        <v>3394</v>
      </c>
      <c r="O31" s="4">
        <f>IF(SUM('[1]Stat-2017-2'!GI36:GJ36)&gt;0,SUM('[1]Stat-2017-2'!GI36:GJ36),"")</f>
        <v>23464</v>
      </c>
      <c r="P31" s="4" t="str">
        <f>IF(SUM('[1]Stat-2017-2'!GK36:GL36)&gt;0,SUM('[1]Stat-2017-2'!GK36:GL36),"")</f>
        <v/>
      </c>
      <c r="Q31" s="4" t="str">
        <f>IF(SUM('[1]Stat-2017-2'!GO36:GP36)&gt;0,SUM('[1]Stat-2017-2'!GO36:GP36),"")</f>
        <v/>
      </c>
      <c r="R31" s="4" t="str">
        <f>IF(SUM('[1]Stat-2017-2'!GQ36:GR36)&gt;0,SUM('[1]Stat-2017-2'!GQ36:GR36),"")</f>
        <v/>
      </c>
      <c r="S31" s="4" t="str">
        <f>IF(SUM('[1]Stat-2017-2'!GM36:GN36)&gt;0,SUM('[1]Stat-2017-2'!GM36:GN36),"")</f>
        <v/>
      </c>
      <c r="T31" s="4" t="str">
        <f>IF('[1]Stat-2017-2'!GS36&gt;0,'[1]Stat-2017-2'!GS36,"")</f>
        <v/>
      </c>
      <c r="U31" s="4" t="str">
        <f>IF('[1]Stat-2017-2'!GT36&gt;0,'[1]Stat-2017-2'!GT36,"")</f>
        <v/>
      </c>
      <c r="V31" s="4" t="str">
        <f>IF(('[1]Stat-2017-2'!GW66+'[1]Stat-2017-2'!GX36)&gt;0,('[1]Stat-2017-2'!GW36+'[1]Stat-2017-2'!GX36),"")</f>
        <v/>
      </c>
      <c r="W31" s="4" t="str">
        <f>IF(SUM('[1]Stat-2017-2'!HA36:HB36)&gt;0,SUM('[1]Stat-2017-2'!HA36:HB36),"")</f>
        <v/>
      </c>
      <c r="X31" s="4" t="str">
        <f>IF(SUM('[1]Stat-2017-2'!HC36:HD36)&gt;0,SUM('[1]Stat-2017-2'!HC36:HD36),"")</f>
        <v/>
      </c>
      <c r="Y31" s="4" t="str">
        <f>IF(SUM('[1]Stat-2017-2'!HE36:HF36)&gt;0,SUM('[1]Stat-2017-2'!HE36:HF36),"")</f>
        <v/>
      </c>
      <c r="Z31" s="4" t="str">
        <f>IF(SUM('[1]Stat-2017-2'!HG36:HH36)&gt;0,SUM('[1]Stat-2017-2'!HG36:HH36),"")</f>
        <v/>
      </c>
      <c r="AA31" s="4" t="str">
        <f>IF(SUM('[1]Stat-2017-2'!HI36:HJ36)&gt;0,SUM('[1]Stat-2017-2'!HI36:HJ36),"")</f>
        <v/>
      </c>
      <c r="AB31" s="4" t="str">
        <f>IF(SUM('[1]Stat-2017-2'!HK36:HL36)&gt;0,SUM('[1]Stat-2017-2'!HK36:HL36),"")</f>
        <v/>
      </c>
      <c r="AC31" s="4">
        <f>IF(SUM('[1]Stat-2017-2'!HM36:HN36)&gt;0,SUM('[1]Stat-2017-2'!HM36:HN36),"")</f>
        <v>488606</v>
      </c>
      <c r="AD31" s="4" t="str">
        <f>IF('[1]Stat-2017-2'!HO36&gt;0,'[1]Stat-2017-2'!HO36,"")</f>
        <v/>
      </c>
      <c r="AE31" s="4" t="str">
        <f>IF('[1]Stat-2017-2'!HQ36&gt;0,'[1]Stat-2017-2'!HQ36,"")</f>
        <v/>
      </c>
      <c r="AF31" s="4">
        <f>IF('[1]Stat-2017-2'!IA35&gt;0,'[1]Stat-2017-2'!IA36,"")</f>
        <v>0</v>
      </c>
      <c r="AG31" s="4">
        <f>IF('[1]Stat-2017-2'!FC36&gt;0,'[1]Stat-2017-2'!FC36,"")</f>
        <v>303</v>
      </c>
      <c r="AH31" s="7">
        <f>IF(AND('[1]Stat-2017-2'!FC36&gt;0,'[1]Stat-2017-2'!HY36&gt;0),'[1]Stat-2017-2'!HY36/'[1]Stat-2017-2'!FC36,"")</f>
        <v>2058.2904290429042</v>
      </c>
      <c r="AI31" s="4">
        <f>IF('[1]Stat-2017-2'!FE36&gt;0,'[1]Stat-2017-2'!FE36,"")</f>
        <v>366.21100000000001</v>
      </c>
      <c r="AJ31" s="4">
        <f>IF('[1]Stat-2017-2'!FG36&gt;0,'[1]Stat-2017-2'!FG36,"")</f>
        <v>271.25099999999998</v>
      </c>
      <c r="AK31" s="8" t="str">
        <f>IF('[1]Stat-2017-2'!FF36&gt;0,'[1]Stat-2017-2'!FF36,"")</f>
        <v/>
      </c>
      <c r="AL31" s="4">
        <f>IF('[1]Stat-2017-2'!FD36&gt;0,'[1]Stat-2017-2'!FD36*2.5*58.15/1000000,"")</f>
        <v>718.24016112499999</v>
      </c>
      <c r="AM31" s="8">
        <f t="shared" si="1"/>
        <v>1.9612741319212148</v>
      </c>
      <c r="AN31" s="9">
        <f>IF('[1]Stat-2017-2'!FM36&gt;0,'[1]Stat-2017-2'!FM36,"")</f>
        <v>70</v>
      </c>
      <c r="AO31" s="9">
        <f>IF('[1]Stat-2017-2'!FN36&gt;0,'[1]Stat-2017-2'!FN36,"")</f>
        <v>40</v>
      </c>
      <c r="AP31" s="9">
        <f>IF('[1]Stat-2017-2'!FO36&gt;0,'[1]Stat-2017-2'!FO36,"")</f>
        <v>72</v>
      </c>
      <c r="AQ31" s="9">
        <f>IF('[1]Stat-2017-2'!FP36&gt;0,'[1]Stat-2017-2'!FP36,"")</f>
        <v>36</v>
      </c>
      <c r="AR31" s="10">
        <f>IF(AND(E31&gt;0,'[1]Stat-2017-2'!FJ36&gt;0),E31*860/'[1]Stat-2017-2'!FJ36,"")</f>
        <v>32.645363655569582</v>
      </c>
      <c r="AS31" s="4">
        <f>IF('[1]Stat-2017-2'!FJ36&gt;0,'[1]Stat-2017-2'!FJ36/1000,"")</f>
        <v>16429.571</v>
      </c>
      <c r="AT31" s="11">
        <f>IF(AND('[1]Stat-2017-2'!FQ36&gt;0,'[1]Stat-2017-2'!HY36&gt;0),'[1]Stat-2017-2'!FQ36/'[1]Stat-2017-2'!HY36,"")</f>
        <v>4.2944960571591659</v>
      </c>
      <c r="AU31" s="10">
        <f>IF(AND('[1]Stat-2017-2'!FL36&gt;0,E31&gt;0),'[1]Stat-2017-2'!FL36/(E31/1000),"")</f>
        <v>63.925652035878407</v>
      </c>
      <c r="AV31" s="10">
        <f>IF(AND('[1]Stat-2017-2'!FL36,AI31&gt;0,AJ31&gt;0),'[1]Stat-2017-2'!FL36/(AJ31+AI31),"")</f>
        <v>62.541767195534796</v>
      </c>
      <c r="AW31" s="4">
        <f>IF('[1]Stat-2017-2'!IT36&gt;0,'[1]Stat-2017-2'!IT36/1000,"")</f>
        <v>498.96899999999999</v>
      </c>
      <c r="AX31" s="4">
        <f>IF('[1]Stat-2017-2'!IU36&gt;0,'[1]Stat-2017-2'!IU36/1000,"")</f>
        <v>16359.295</v>
      </c>
      <c r="AY31" s="11"/>
      <c r="AZ31" s="12"/>
      <c r="BA31" s="9" t="str">
        <f>IF(AND('[1]Stat-2017-2'!AT36&gt;0,[1]WEB!E36&gt;0),'[1]Stat-2017-2'!AT36/[1]WEB!E36,"")</f>
        <v/>
      </c>
      <c r="BB31" s="9" t="str">
        <f>IF(AND('[1]Stat-2017-2'!BI36&gt;0,E31&gt;0),'[1]Stat-2017-2'!BI36/E31,"")</f>
        <v/>
      </c>
      <c r="BC31" s="9" t="str">
        <f>IF(AND('[1]Stat-2017-2'!BR36&gt;0,E31&gt;0),'[1]Stat-2017-2'!BR36/E31,"")</f>
        <v/>
      </c>
      <c r="BD31" s="4" t="str">
        <f>IF(AND('[1]Stat-2017-2'!BR36&gt;0,B31&gt;0),'[1]Stat-2017-2'!BR36/B31,"")</f>
        <v/>
      </c>
      <c r="BE31" s="13">
        <f>IF(AND(SUM('[1]Stat-2017-2'!DM36:ED36),('[1]Stat-2017-2'!HY36+'[1]Stat-2017-2'!HZ36)&gt;0),(SUM('[1]Stat-2017-2'!DM36:ED36)/('[1]Stat-2017-2'!HY36)),"")</f>
        <v>299.1334376633497</v>
      </c>
      <c r="BF31" s="13">
        <f>IF(AND(SUM('[1]Stat-2017-2'!DM36:ED36),('[1]Stat-2017-2'!IW36)&gt;0),(SUM('[1]Stat-2017-2'!DM36:ED36)/'[1]Stat-2017-2'!IW36),"")</f>
        <v>160.16431166220104</v>
      </c>
      <c r="BH31" s="13">
        <f>IF(AND('[1]Stat-2017-2'!EJ36&gt;0,'[1]Stat-2017-2'!HY36&gt;0),'[1]Stat-2017-2'!EJ36/'[1]Stat-2017-2'!HY36,"")</f>
        <v>9.5401724010762248</v>
      </c>
      <c r="BI31" s="13">
        <f>IF(AND(SUM('[1]Stat-2017-2'!EG36:EO36)&gt;0,'[1]Stat-2017-2'!HY36&gt;0),(SUM('[1]Stat-2017-2'!EG36:EO36)/'[1]Stat-2017-2'!HY36),"")</f>
        <v>48.500859439888913</v>
      </c>
      <c r="BJ31" s="13">
        <f>IF(AND('[1]Stat-2017-2'!EP36&gt;0,'[1]Stat-2017-2'!HY36&gt;0),'[1]Stat-2017-2'!EP36/'[1]Stat-2017-2'!HY36,"")</f>
        <v>35.871268411415159</v>
      </c>
      <c r="BK31" s="13">
        <f>IF(AND('[1]Stat-2017-2'!EQ36&gt;0,'[1]Stat-2017-2'!HY36&gt;0),'[1]Stat-2017-2'!EQ36/'[1]Stat-2017-2'!HY36,"")</f>
        <v>44.607761896668386</v>
      </c>
      <c r="BL31" s="13" t="str">
        <f>IF(AND('[1]Stat-2017-2'!EW36&gt;0,'[1]Stat-2017-2'!HY36&gt;0),'[1]Stat-2017-2'!EW36/'[1]Stat-2017-2'!HY36,"")</f>
        <v/>
      </c>
      <c r="BM31" s="8" t="str">
        <f>IF('[1]Stat-2017-2'!IY36&gt;0,'[1]Stat-2017-2'!IY36,"")</f>
        <v/>
      </c>
      <c r="BN31" s="4" t="str">
        <f>IF('[1]Stat-2017-2'!JE36&gt;0,'[1]Stat-2017-2'!JE36,"")</f>
        <v/>
      </c>
      <c r="BO31" s="4" t="str">
        <f>IF('[1]Stat-2017-2'!IZ36&gt;0,'[1]Stat-2017-2'!IZ36,"")</f>
        <v/>
      </c>
      <c r="BP31" s="8" t="str">
        <f>IF('[1]Stat-2017-2'!JF36&gt;0,'[1]Stat-2017-2'!JF36,"")</f>
        <v/>
      </c>
      <c r="BQ31" s="4" t="str">
        <f>IF('[1]Stat-2017-2'!JG36&gt;0,'[1]Stat-2017-2'!JG36,"")</f>
        <v/>
      </c>
      <c r="BR31" s="4" t="str">
        <f>IF('[1]Stat-2017-2'!JH36&gt;0,'[1]Stat-2017-2'!JH36,"")</f>
        <v/>
      </c>
    </row>
    <row r="32" spans="1:70" x14ac:dyDescent="0.35">
      <c r="A32" t="s">
        <v>100</v>
      </c>
      <c r="B32" s="4">
        <v>20265</v>
      </c>
      <c r="C32" s="5">
        <f>IF(AND(E32&gt;0,SUM(AI32)&gt;0),(E32)/(SUM(AI32)*1000),"")</f>
        <v>2.2198852097130244</v>
      </c>
      <c r="D32" s="4">
        <f>IF('[1]Stat-2017-2'!FS37&gt;0,'[1]Stat-2017-2'!FS37,"")</f>
        <v>1005607</v>
      </c>
      <c r="E32" s="4">
        <f>IF('[1]Stat-2017-2'!HY37&gt;0,'[1]Stat-2017-2'!HY37,"")</f>
        <v>1005608</v>
      </c>
      <c r="F32" s="4">
        <f>AW32*1000</f>
        <v>802474</v>
      </c>
      <c r="G32" s="12">
        <f t="shared" si="0"/>
        <v>0.20200117739715676</v>
      </c>
      <c r="H32" s="4"/>
      <c r="I32" s="4"/>
      <c r="J32" s="4">
        <f>IF(SUM('[1]Stat-2017-2'!FU37:FZ37)&gt;0,SUM('[1]Stat-2017-2'!FU37:FZ37),"")</f>
        <v>14724</v>
      </c>
      <c r="K32" s="4" t="str">
        <f>IF(SUM('[1]Stat-2017-2'!GA37:GB37)&gt;0,SUM('[1]Stat-2017-2'!GA37:GB37),"")</f>
        <v/>
      </c>
      <c r="L32" s="4" t="str">
        <f>IF(SUM('[1]Stat-2017-2'!GC37:GD37)&gt;0,SUM('[1]Stat-2017-2'!GC37:GD37),"")</f>
        <v/>
      </c>
      <c r="M32" s="4" t="str">
        <f>IF(SUM('[1]Stat-2017-2'!GE37:GF37)&gt;0,SUM('[1]Stat-2017-2'!GE37:GF37),"")</f>
        <v/>
      </c>
      <c r="N32" s="4" t="str">
        <f>IF(SUM('[1]Stat-2017-2'!GG37:GH37)&gt;0,SUM('[1]Stat-2017-2'!GG37:GH37),"")</f>
        <v/>
      </c>
      <c r="O32" s="4" t="str">
        <f>IF(SUM('[1]Stat-2017-2'!GI37:GJ37)&gt;0,SUM('[1]Stat-2017-2'!GI37:GJ37),"")</f>
        <v/>
      </c>
      <c r="P32" s="4" t="str">
        <f>IF(SUM('[1]Stat-2017-2'!GK37:GL37)&gt;0,SUM('[1]Stat-2017-2'!GK37:GL37),"")</f>
        <v/>
      </c>
      <c r="Q32" s="4" t="str">
        <f>IF(SUM('[1]Stat-2017-2'!GO37:GP37)&gt;0,SUM('[1]Stat-2017-2'!GO37:GP37),"")</f>
        <v/>
      </c>
      <c r="R32" s="4" t="str">
        <f>IF(SUM('[1]Stat-2017-2'!GQ37:GR37)&gt;0,SUM('[1]Stat-2017-2'!GQ37:GR37),"")</f>
        <v/>
      </c>
      <c r="S32" s="4" t="str">
        <f>IF(SUM('[1]Stat-2017-2'!GM37:GN37)&gt;0,SUM('[1]Stat-2017-2'!GM37:GN37),"")</f>
        <v/>
      </c>
      <c r="T32" s="4" t="str">
        <f>IF('[1]Stat-2017-2'!GS37&gt;0,'[1]Stat-2017-2'!GS37,"")</f>
        <v/>
      </c>
      <c r="U32" s="4" t="str">
        <f>IF('[1]Stat-2017-2'!GT37&gt;0,'[1]Stat-2017-2'!GT37,"")</f>
        <v/>
      </c>
      <c r="V32" s="4" t="str">
        <f>IF(('[1]Stat-2017-2'!GW67+'[1]Stat-2017-2'!GX37)&gt;0,('[1]Stat-2017-2'!GW37+'[1]Stat-2017-2'!GX37),"")</f>
        <v/>
      </c>
      <c r="W32" s="4">
        <f>IF(SUM('[1]Stat-2017-2'!HA37:HB37)&gt;0,SUM('[1]Stat-2017-2'!HA37:HB37),"")</f>
        <v>486991</v>
      </c>
      <c r="X32" s="4" t="str">
        <f>IF(SUM('[1]Stat-2017-2'!HC37:HD37)&gt;0,SUM('[1]Stat-2017-2'!HC37:HD37),"")</f>
        <v/>
      </c>
      <c r="Y32" s="4" t="str">
        <f>IF(SUM('[1]Stat-2017-2'!HE37:HF37)&gt;0,SUM('[1]Stat-2017-2'!HE37:HF37),"")</f>
        <v/>
      </c>
      <c r="Z32" s="4" t="str">
        <f>IF(SUM('[1]Stat-2017-2'!HG37:HH37)&gt;0,SUM('[1]Stat-2017-2'!HG37:HH37),"")</f>
        <v/>
      </c>
      <c r="AA32" s="4" t="str">
        <f>IF(SUM('[1]Stat-2017-2'!HI37:HJ37)&gt;0,SUM('[1]Stat-2017-2'!HI37:HJ37),"")</f>
        <v/>
      </c>
      <c r="AB32" s="4" t="str">
        <f>IF(SUM('[1]Stat-2017-2'!HK37:HL37)&gt;0,SUM('[1]Stat-2017-2'!HK37:HL37),"")</f>
        <v/>
      </c>
      <c r="AC32" s="4" t="str">
        <f>IF(SUM('[1]Stat-2017-2'!HM37:HN37)&gt;0,SUM('[1]Stat-2017-2'!HM37:HN37),"")</f>
        <v/>
      </c>
      <c r="AD32" s="4">
        <f>IF('[1]Stat-2017-2'!HO37&gt;0,'[1]Stat-2017-2'!HO37,"")</f>
        <v>498354</v>
      </c>
      <c r="AE32" s="4" t="str">
        <f>IF('[1]Stat-2017-2'!HQ37&gt;0,'[1]Stat-2017-2'!HQ37,"")</f>
        <v/>
      </c>
      <c r="AF32" s="4" t="str">
        <f>IF('[1]Stat-2017-2'!IA36&gt;0,'[1]Stat-2017-2'!IA37,"")</f>
        <v/>
      </c>
      <c r="AG32" s="4">
        <f>IF('[1]Stat-2017-2'!FC37&gt;0,'[1]Stat-2017-2'!FC37,"")</f>
        <v>250</v>
      </c>
      <c r="AH32" s="7">
        <f>IF(AND('[1]Stat-2017-2'!FC37&gt;0,'[1]Stat-2017-2'!HY37&gt;0),'[1]Stat-2017-2'!HY37/'[1]Stat-2017-2'!FC37,"")</f>
        <v>4022.4319999999998</v>
      </c>
      <c r="AI32" s="4">
        <f>IF('[1]Stat-2017-2'!FE37&gt;0,'[1]Stat-2017-2'!FE37,"")</f>
        <v>453</v>
      </c>
      <c r="AJ32" s="4">
        <f>IF('[1]Stat-2017-2'!FG37&gt;0,'[1]Stat-2017-2'!FG37,"")</f>
        <v>342</v>
      </c>
      <c r="AK32" s="8">
        <f>IF('[1]Stat-2017-2'!FF37&gt;0,'[1]Stat-2017-2'!FF37,"")</f>
        <v>18</v>
      </c>
      <c r="AL32" s="4">
        <f>IF('[1]Stat-2017-2'!FD37&gt;0,'[1]Stat-2017-2'!FD37*2.5*58.15/1000000,"")</f>
        <v>992.33890862500004</v>
      </c>
      <c r="AM32" s="8">
        <f t="shared" si="1"/>
        <v>2.1905936172737306</v>
      </c>
      <c r="AN32" s="9">
        <f>IF('[1]Stat-2017-2'!FM37&gt;0,'[1]Stat-2017-2'!FM37,"")</f>
        <v>75</v>
      </c>
      <c r="AO32" s="9">
        <f>IF('[1]Stat-2017-2'!FN37&gt;0,'[1]Stat-2017-2'!FN37,"")</f>
        <v>40</v>
      </c>
      <c r="AP32" s="9">
        <f>IF('[1]Stat-2017-2'!FO37&gt;0,'[1]Stat-2017-2'!FO37,"")</f>
        <v>85</v>
      </c>
      <c r="AQ32" s="9">
        <f>IF('[1]Stat-2017-2'!FP37&gt;0,'[1]Stat-2017-2'!FP37,"")</f>
        <v>38</v>
      </c>
      <c r="AR32" s="10" t="str">
        <f>IF(AND(E32&gt;0,'[1]Stat-2017-2'!FJ37&gt;0),E32*860/'[1]Stat-2017-2'!FJ37,"")</f>
        <v/>
      </c>
      <c r="AS32" s="4" t="str">
        <f>IF('[1]Stat-2017-2'!FJ37&gt;0,'[1]Stat-2017-2'!FJ37/1000,"")</f>
        <v/>
      </c>
      <c r="AT32" s="11">
        <f>IF(AND('[1]Stat-2017-2'!FQ37&gt;0,'[1]Stat-2017-2'!HY37&gt;0),'[1]Stat-2017-2'!FQ37/'[1]Stat-2017-2'!HY37,"")</f>
        <v>4.6172882475079753</v>
      </c>
      <c r="AU32" s="10">
        <f>IF(AND('[1]Stat-2017-2'!FL37&gt;0,E32&gt;0),'[1]Stat-2017-2'!FL37/(E32/1000),"")</f>
        <v>102.20483528372885</v>
      </c>
      <c r="AV32" s="10">
        <f>IF(AND('[1]Stat-2017-2'!FL37,AI32&gt;0,AJ32&gt;0),'[1]Stat-2017-2'!FL37/(AJ32+AI32),"")</f>
        <v>129.28050314465409</v>
      </c>
      <c r="AW32" s="4">
        <f>IF('[1]Stat-2017-2'!IT37&gt;0,'[1]Stat-2017-2'!IT37/1000,"")</f>
        <v>802.47400000000005</v>
      </c>
      <c r="AX32" s="4" t="str">
        <f>IF('[1]Stat-2017-2'!IU37&gt;0,'[1]Stat-2017-2'!IU37/1000,"")</f>
        <v/>
      </c>
      <c r="AY32" s="11">
        <f>IF(AND('[1]Stat-2017-2'!HY37&gt;0,'[1]Stat-2017-2'!IW37&gt;0,AI32&gt;0,AJ32&gt;0),('[1]Stat-2017-2'!HY37-'[1]Stat-2017-2'!IW37)/(AI32+AJ32),"")</f>
        <v>255.51446540880502</v>
      </c>
      <c r="AZ32" s="12">
        <f>IF(AND('[1]Stat-2017-2'!HY37&gt;0,'[1]Stat-2017-2'!IW37&gt;0),('[1]Stat-2017-2'!HY37-'[1]Stat-2017-2'!IW37)/'[1]Stat-2017-2'!HY37)</f>
        <v>0.20200117739715676</v>
      </c>
      <c r="BA32" s="9">
        <f>IF(AND('[1]Stat-2017-2'!AT37&gt;0,[1]WEB!E37&gt;0),'[1]Stat-2017-2'!AT37/[1]WEB!E37,"")</f>
        <v>224.66479483059004</v>
      </c>
      <c r="BB32" s="9">
        <f>IF(AND('[1]Stat-2017-2'!BI37&gt;0,E32&gt;0),'[1]Stat-2017-2'!BI37/E32,"")</f>
        <v>111.53616021352256</v>
      </c>
      <c r="BC32" s="9">
        <f>IF(AND('[1]Stat-2017-2'!BR37&gt;0,E32&gt;0),'[1]Stat-2017-2'!BR37/E32,"")</f>
        <v>5.4543539828640979</v>
      </c>
      <c r="BD32" s="4">
        <f>IF(AND('[1]Stat-2017-2'!BR37&gt;0,B32&gt;0),'[1]Stat-2017-2'!BR37/B32,"")</f>
        <v>270.66084381939305</v>
      </c>
      <c r="BE32" s="13" t="str">
        <f>IF(AND(SUM('[1]Stat-2017-2'!DM37:ED37),('[1]Stat-2017-2'!HY37+'[1]Stat-2017-2'!HZ37)&gt;0),(SUM('[1]Stat-2017-2'!DM37:ED37)/('[1]Stat-2017-2'!HY37)),"")</f>
        <v/>
      </c>
      <c r="BF32" s="13" t="str">
        <f>IF(AND(SUM('[1]Stat-2017-2'!DM37:ED37),('[1]Stat-2017-2'!IW37)&gt;0),(SUM('[1]Stat-2017-2'!DM37:ED37)/'[1]Stat-2017-2'!IW37),"")</f>
        <v/>
      </c>
      <c r="BH32" s="13" t="str">
        <f>IF(AND('[1]Stat-2017-2'!EJ37&gt;0,'[1]Stat-2017-2'!HY37&gt;0),'[1]Stat-2017-2'!EJ37/'[1]Stat-2017-2'!HY37,"")</f>
        <v/>
      </c>
      <c r="BI32" s="13" t="str">
        <f>IF(AND(SUM('[1]Stat-2017-2'!EG37:EO37)&gt;0,'[1]Stat-2017-2'!HY37&gt;0),(SUM('[1]Stat-2017-2'!EG37:EO37)/'[1]Stat-2017-2'!HY37),"")</f>
        <v/>
      </c>
      <c r="BJ32" s="13" t="str">
        <f>IF(AND('[1]Stat-2017-2'!EP37&gt;0,'[1]Stat-2017-2'!HY37&gt;0),'[1]Stat-2017-2'!EP37/'[1]Stat-2017-2'!HY37,"")</f>
        <v/>
      </c>
      <c r="BK32" s="13" t="str">
        <f>IF(AND('[1]Stat-2017-2'!EQ37&gt;0,'[1]Stat-2017-2'!HY37&gt;0),'[1]Stat-2017-2'!EQ37/'[1]Stat-2017-2'!HY37,"")</f>
        <v/>
      </c>
      <c r="BL32" s="13" t="str">
        <f>IF(AND('[1]Stat-2017-2'!EW37&gt;0,'[1]Stat-2017-2'!HY37&gt;0),'[1]Stat-2017-2'!EW37/'[1]Stat-2017-2'!HY37,"")</f>
        <v/>
      </c>
      <c r="BM32" s="8" t="str">
        <f>IF('[1]Stat-2017-2'!IY37&gt;0,'[1]Stat-2017-2'!IY37,"")</f>
        <v/>
      </c>
      <c r="BN32" s="4" t="str">
        <f>IF('[1]Stat-2017-2'!JE37&gt;0,'[1]Stat-2017-2'!JE37,"")</f>
        <v/>
      </c>
      <c r="BO32" s="4" t="str">
        <f>IF('[1]Stat-2017-2'!IZ37&gt;0,'[1]Stat-2017-2'!IZ37,"")</f>
        <v/>
      </c>
      <c r="BP32" s="8" t="str">
        <f>IF('[1]Stat-2017-2'!JF37&gt;0,'[1]Stat-2017-2'!JF37,"")</f>
        <v/>
      </c>
      <c r="BQ32" s="4" t="str">
        <f>IF('[1]Stat-2017-2'!JG37&gt;0,'[1]Stat-2017-2'!JG37,"")</f>
        <v/>
      </c>
      <c r="BR32" s="4" t="str">
        <f>IF('[1]Stat-2017-2'!JH37&gt;0,'[1]Stat-2017-2'!JH37,"")</f>
        <v/>
      </c>
    </row>
    <row r="33" spans="1:70" x14ac:dyDescent="0.35">
      <c r="A33" t="s">
        <v>101</v>
      </c>
      <c r="B33" s="4">
        <v>2212</v>
      </c>
      <c r="C33" s="5">
        <f>IF(AND(E33&gt;0,SUM(AI33)&gt;0),(E33)/(SUM(AI33)*1000),"")</f>
        <v>2.4894240671789589</v>
      </c>
      <c r="D33" s="4">
        <f>IF('[1]Stat-2017-2'!FS38&gt;0,'[1]Stat-2017-2'!FS38,"")</f>
        <v>51640</v>
      </c>
      <c r="E33" s="4">
        <f>IF('[1]Stat-2017-2'!HY38&gt;0,'[1]Stat-2017-2'!HY38,"")</f>
        <v>94272</v>
      </c>
      <c r="F33" s="4">
        <f>AW33*1000</f>
        <v>80132</v>
      </c>
      <c r="G33" s="12">
        <f t="shared" si="0"/>
        <v>0.14999151391717583</v>
      </c>
      <c r="H33" s="4"/>
      <c r="I33" s="4"/>
      <c r="J33" s="4">
        <f>IF(SUM('[1]Stat-2017-2'!FU38:FZ38)&gt;0,SUM('[1]Stat-2017-2'!FU38:FZ38),"")</f>
        <v>5664</v>
      </c>
      <c r="K33" s="4">
        <f>IF(SUM('[1]Stat-2017-2'!GA38:GB38)&gt;0,SUM('[1]Stat-2017-2'!GA38:GB38),"")</f>
        <v>45976</v>
      </c>
      <c r="L33" s="4" t="str">
        <f>IF(SUM('[1]Stat-2017-2'!GC38:GD38)&gt;0,SUM('[1]Stat-2017-2'!GC38:GD38),"")</f>
        <v/>
      </c>
      <c r="M33" s="4" t="str">
        <f>IF(SUM('[1]Stat-2017-2'!GE38:GF38)&gt;0,SUM('[1]Stat-2017-2'!GE38:GF38),"")</f>
        <v/>
      </c>
      <c r="N33" s="4" t="str">
        <f>IF(SUM('[1]Stat-2017-2'!GG38:GH38)&gt;0,SUM('[1]Stat-2017-2'!GG38:GH38),"")</f>
        <v/>
      </c>
      <c r="O33" s="4" t="str">
        <f>IF(SUM('[1]Stat-2017-2'!GI38:GJ38)&gt;0,SUM('[1]Stat-2017-2'!GI38:GJ38),"")</f>
        <v/>
      </c>
      <c r="P33" s="4" t="str">
        <f>IF(SUM('[1]Stat-2017-2'!GK38:GL38)&gt;0,SUM('[1]Stat-2017-2'!GK38:GL38),"")</f>
        <v/>
      </c>
      <c r="Q33" s="4" t="str">
        <f>IF(SUM('[1]Stat-2017-2'!GO38:GP38)&gt;0,SUM('[1]Stat-2017-2'!GO38:GP38),"")</f>
        <v/>
      </c>
      <c r="R33" s="4" t="str">
        <f>IF(SUM('[1]Stat-2017-2'!GQ38:GR38)&gt;0,SUM('[1]Stat-2017-2'!GQ38:GR38),"")</f>
        <v/>
      </c>
      <c r="S33" s="4" t="str">
        <f>IF(SUM('[1]Stat-2017-2'!GM38:GN38)&gt;0,SUM('[1]Stat-2017-2'!GM38:GN38),"")</f>
        <v/>
      </c>
      <c r="T33" s="4" t="str">
        <f>IF('[1]Stat-2017-2'!GS38&gt;0,'[1]Stat-2017-2'!GS38,"")</f>
        <v/>
      </c>
      <c r="U33" s="4" t="str">
        <f>IF('[1]Stat-2017-2'!GT38&gt;0,'[1]Stat-2017-2'!GT38,"")</f>
        <v/>
      </c>
      <c r="V33" s="4" t="str">
        <f>IF(('[1]Stat-2017-2'!GW68+'[1]Stat-2017-2'!GX38)&gt;0,('[1]Stat-2017-2'!GW38+'[1]Stat-2017-2'!GX38),"")</f>
        <v/>
      </c>
      <c r="W33" s="4" t="str">
        <f>IF(SUM('[1]Stat-2017-2'!HA38:HB38)&gt;0,SUM('[1]Stat-2017-2'!HA38:HB38),"")</f>
        <v/>
      </c>
      <c r="X33" s="4" t="str">
        <f>IF(SUM('[1]Stat-2017-2'!HC38:HD38)&gt;0,SUM('[1]Stat-2017-2'!HC38:HD38),"")</f>
        <v/>
      </c>
      <c r="Y33" s="4" t="str">
        <f>IF(SUM('[1]Stat-2017-2'!HE38:HF38)&gt;0,SUM('[1]Stat-2017-2'!HE38:HF38),"")</f>
        <v/>
      </c>
      <c r="Z33" s="4" t="str">
        <f>IF(SUM('[1]Stat-2017-2'!HG38:HH38)&gt;0,SUM('[1]Stat-2017-2'!HG38:HH38),"")</f>
        <v/>
      </c>
      <c r="AA33" s="4" t="str">
        <f>IF(SUM('[1]Stat-2017-2'!HI38:HJ38)&gt;0,SUM('[1]Stat-2017-2'!HI38:HJ38),"")</f>
        <v/>
      </c>
      <c r="AB33" s="4" t="str">
        <f>IF(SUM('[1]Stat-2017-2'!HK38:HL38)&gt;0,SUM('[1]Stat-2017-2'!HK38:HL38),"")</f>
        <v/>
      </c>
      <c r="AC33" s="4" t="str">
        <f>IF(SUM('[1]Stat-2017-2'!HM38:HN38)&gt;0,SUM('[1]Stat-2017-2'!HM38:HN38),"")</f>
        <v/>
      </c>
      <c r="AD33" s="4">
        <f>IF('[1]Stat-2017-2'!HO38&gt;0,'[1]Stat-2017-2'!HO38,"")</f>
        <v>42632</v>
      </c>
      <c r="AE33" s="4" t="str">
        <f>IF('[1]Stat-2017-2'!HQ38&gt;0,'[1]Stat-2017-2'!HQ38,"")</f>
        <v/>
      </c>
      <c r="AF33" s="4" t="str">
        <f>IF('[1]Stat-2017-2'!IA37&gt;0,'[1]Stat-2017-2'!IA38,"")</f>
        <v/>
      </c>
      <c r="AG33" s="4">
        <f>IF('[1]Stat-2017-2'!FC38&gt;0,'[1]Stat-2017-2'!FC38,"")</f>
        <v>56.1</v>
      </c>
      <c r="AH33" s="7">
        <f>IF(AND('[1]Stat-2017-2'!FC38&gt;0,'[1]Stat-2017-2'!HY38&gt;0),'[1]Stat-2017-2'!HY38/'[1]Stat-2017-2'!FC38,"")</f>
        <v>1680.4278074866311</v>
      </c>
      <c r="AI33" s="4">
        <f>IF('[1]Stat-2017-2'!FE38&gt;0,'[1]Stat-2017-2'!FE38,"")</f>
        <v>37.869</v>
      </c>
      <c r="AJ33" s="4">
        <f>IF('[1]Stat-2017-2'!FG38&gt;0,'[1]Stat-2017-2'!FG38,"")</f>
        <v>14.615</v>
      </c>
      <c r="AK33" s="8">
        <f>IF('[1]Stat-2017-2'!FF38&gt;0,'[1]Stat-2017-2'!FF38,"")</f>
        <v>32</v>
      </c>
      <c r="AL33" s="4">
        <f>IF('[1]Stat-2017-2'!FD38&gt;0,'[1]Stat-2017-2'!FD38*2.5*58.15/1000000,"")</f>
        <v>118.639956</v>
      </c>
      <c r="AM33" s="8">
        <f t="shared" si="1"/>
        <v>3.1329043808920223</v>
      </c>
      <c r="AN33" s="9">
        <f>IF('[1]Stat-2017-2'!FM38&gt;0,'[1]Stat-2017-2'!FM38,"")</f>
        <v>78</v>
      </c>
      <c r="AO33" s="9">
        <f>IF('[1]Stat-2017-2'!FN38&gt;0,'[1]Stat-2017-2'!FN38,"")</f>
        <v>57</v>
      </c>
      <c r="AP33" s="9">
        <f>IF('[1]Stat-2017-2'!FO38&gt;0,'[1]Stat-2017-2'!FO38,"")</f>
        <v>85</v>
      </c>
      <c r="AQ33" s="9">
        <f>IF('[1]Stat-2017-2'!FP38&gt;0,'[1]Stat-2017-2'!FP38,"")</f>
        <v>45</v>
      </c>
      <c r="AR33" s="10">
        <f>IF(AND(E33&gt;0,'[1]Stat-2017-2'!FJ38&gt;0),E33*860/'[1]Stat-2017-2'!FJ38,"")</f>
        <v>43.138468480164818</v>
      </c>
      <c r="AS33" s="4">
        <f>IF('[1]Stat-2017-2'!FJ38&gt;0,'[1]Stat-2017-2'!FJ38/1000,"")</f>
        <v>1879.3879999999999</v>
      </c>
      <c r="AT33" s="11">
        <f>IF(AND('[1]Stat-2017-2'!FQ38&gt;0,'[1]Stat-2017-2'!HY38&gt;0),'[1]Stat-2017-2'!FQ38/'[1]Stat-2017-2'!HY38,"")</f>
        <v>6.1948404616429054</v>
      </c>
      <c r="AU33" s="10">
        <f>IF(AND('[1]Stat-2017-2'!FL38&gt;0,E33&gt;0),'[1]Stat-2017-2'!FL38/(E33/1000),"")</f>
        <v>27.79192124915139</v>
      </c>
      <c r="AV33" s="10">
        <f>IF(AND('[1]Stat-2017-2'!FL38,AI33&gt;0,AJ33&gt;0),'[1]Stat-2017-2'!FL38/(AJ33+AI33),"")</f>
        <v>49.919975611614966</v>
      </c>
      <c r="AW33" s="4">
        <f>IF('[1]Stat-2017-2'!IT38&gt;0,'[1]Stat-2017-2'!IT38/1000,"")</f>
        <v>80.132000000000005</v>
      </c>
      <c r="AX33" s="4" t="str">
        <f>IF('[1]Stat-2017-2'!IU38&gt;0,'[1]Stat-2017-2'!IU38/1000,"")</f>
        <v/>
      </c>
      <c r="AY33" s="11">
        <f>IF(AND('[1]Stat-2017-2'!HY38&gt;0,'[1]Stat-2017-2'!IW38&gt;0,AI33&gt;0,AJ33&gt;0),('[1]Stat-2017-2'!HY38-'[1]Stat-2017-2'!IW38)/(AI33+AJ33),"")</f>
        <v>269.41544089627314</v>
      </c>
      <c r="AZ33" s="12">
        <f>IF(AND('[1]Stat-2017-2'!HY38&gt;0,'[1]Stat-2017-2'!IW38&gt;0),('[1]Stat-2017-2'!HY38-'[1]Stat-2017-2'!IW38)/'[1]Stat-2017-2'!HY38)</f>
        <v>0.14999151391717583</v>
      </c>
      <c r="BA33" s="9">
        <f>IF(AND('[1]Stat-2017-2'!AT38&gt;0,[1]WEB!E38&gt;0),'[1]Stat-2017-2'!AT38/[1]WEB!E38,"")</f>
        <v>222.73994399185335</v>
      </c>
      <c r="BB33" s="9">
        <f>IF(AND('[1]Stat-2017-2'!BI38&gt;0,E33&gt;0),'[1]Stat-2017-2'!BI38/E33,"")</f>
        <v>36.564430583842501</v>
      </c>
      <c r="BC33" s="9">
        <f>IF(AND('[1]Stat-2017-2'!BR38&gt;0,E33&gt;0),'[1]Stat-2017-2'!BR38/E33,"")</f>
        <v>40.552730397148679</v>
      </c>
      <c r="BD33" s="4">
        <f>IF(AND('[1]Stat-2017-2'!BR38&gt;0,B33&gt;0),'[1]Stat-2017-2'!BR38/B33,"")</f>
        <v>1728.2943037974683</v>
      </c>
      <c r="BE33" s="13" t="str">
        <f>IF(AND(SUM('[1]Stat-2017-2'!DM38:ED38),('[1]Stat-2017-2'!HY38+'[1]Stat-2017-2'!HZ38)&gt;0),(SUM('[1]Stat-2017-2'!DM38:ED38)/('[1]Stat-2017-2'!HY38)),"")</f>
        <v/>
      </c>
      <c r="BF33" s="13" t="str">
        <f>IF(AND(SUM('[1]Stat-2017-2'!DM38:ED38),('[1]Stat-2017-2'!IW38)&gt;0),(SUM('[1]Stat-2017-2'!DM38:ED38)/'[1]Stat-2017-2'!IW38),"")</f>
        <v/>
      </c>
      <c r="BH33" s="13" t="str">
        <f>IF(AND('[1]Stat-2017-2'!EJ38&gt;0,'[1]Stat-2017-2'!HY38&gt;0),'[1]Stat-2017-2'!EJ38/'[1]Stat-2017-2'!HY38,"")</f>
        <v/>
      </c>
      <c r="BI33" s="13" t="str">
        <f>IF(AND(SUM('[1]Stat-2017-2'!EG38:EO38)&gt;0,'[1]Stat-2017-2'!HY38&gt;0),(SUM('[1]Stat-2017-2'!EG38:EO38)/'[1]Stat-2017-2'!HY38),"")</f>
        <v/>
      </c>
      <c r="BJ33" s="13" t="str">
        <f>IF(AND('[1]Stat-2017-2'!EP38&gt;0,'[1]Stat-2017-2'!HY38&gt;0),'[1]Stat-2017-2'!EP38/'[1]Stat-2017-2'!HY38,"")</f>
        <v/>
      </c>
      <c r="BK33" s="13" t="str">
        <f>IF(AND('[1]Stat-2017-2'!EQ38&gt;0,'[1]Stat-2017-2'!HY38&gt;0),'[1]Stat-2017-2'!EQ38/'[1]Stat-2017-2'!HY38,"")</f>
        <v/>
      </c>
      <c r="BL33" s="13" t="str">
        <f>IF(AND('[1]Stat-2017-2'!EW38&gt;0,'[1]Stat-2017-2'!HY38&gt;0),'[1]Stat-2017-2'!EW38/'[1]Stat-2017-2'!HY38,"")</f>
        <v/>
      </c>
      <c r="BM33" s="8" t="str">
        <f>IF('[1]Stat-2017-2'!IY38&gt;0,'[1]Stat-2017-2'!IY38,"")</f>
        <v/>
      </c>
      <c r="BN33" s="4" t="str">
        <f>IF('[1]Stat-2017-2'!JE38&gt;0,'[1]Stat-2017-2'!JE38,"")</f>
        <v/>
      </c>
      <c r="BO33" s="4" t="str">
        <f>IF('[1]Stat-2017-2'!IZ38&gt;0,'[1]Stat-2017-2'!IZ38,"")</f>
        <v/>
      </c>
      <c r="BP33" s="8" t="str">
        <f>IF('[1]Stat-2017-2'!JF38&gt;0,'[1]Stat-2017-2'!JF38,"")</f>
        <v/>
      </c>
      <c r="BQ33" s="4" t="str">
        <f>IF('[1]Stat-2017-2'!JG38&gt;0,'[1]Stat-2017-2'!JG38,"")</f>
        <v/>
      </c>
      <c r="BR33" s="4" t="str">
        <f>IF('[1]Stat-2017-2'!JH38&gt;0,'[1]Stat-2017-2'!JH38,"")</f>
        <v/>
      </c>
    </row>
    <row r="34" spans="1:70" x14ac:dyDescent="0.35">
      <c r="A34" t="s">
        <v>102</v>
      </c>
      <c r="B34" s="4">
        <v>637</v>
      </c>
      <c r="C34" s="5">
        <f>IF(AND(E34&gt;0,SUM(AI34)&gt;0),(E34)/(SUM(AI34)*1000),"")</f>
        <v>1.7908275862068965</v>
      </c>
      <c r="D34" s="4">
        <f>IF('[1]Stat-2017-2'!FS39&gt;0,'[1]Stat-2017-2'!FS39,"")</f>
        <v>25967</v>
      </c>
      <c r="E34" s="4">
        <f>IF('[1]Stat-2017-2'!HY39&gt;0,'[1]Stat-2017-2'!HY39,"")</f>
        <v>25967</v>
      </c>
      <c r="F34" s="4">
        <f>AW34*1000</f>
        <v>20385</v>
      </c>
      <c r="G34" s="12">
        <f t="shared" si="0"/>
        <v>0.21496514807255362</v>
      </c>
      <c r="H34" s="4"/>
      <c r="I34" s="4"/>
      <c r="J34" s="4" t="str">
        <f>IF(SUM('[1]Stat-2017-2'!FU39:FZ39)&gt;0,SUM('[1]Stat-2017-2'!FU39:FZ39),"")</f>
        <v/>
      </c>
      <c r="K34" s="4">
        <f>IF(SUM('[1]Stat-2017-2'!GA39:GB39)&gt;0,SUM('[1]Stat-2017-2'!GA39:GB39),"")</f>
        <v>222</v>
      </c>
      <c r="L34" s="4" t="str">
        <f>IF(SUM('[1]Stat-2017-2'!GC39:GD39)&gt;0,SUM('[1]Stat-2017-2'!GC39:GD39),"")</f>
        <v/>
      </c>
      <c r="M34" s="4" t="str">
        <f>IF(SUM('[1]Stat-2017-2'!GE39:GF39)&gt;0,SUM('[1]Stat-2017-2'!GE39:GF39),"")</f>
        <v/>
      </c>
      <c r="N34" s="4">
        <f>IF(SUM('[1]Stat-2017-2'!GG39:GH39)&gt;0,SUM('[1]Stat-2017-2'!GG39:GH39),"")</f>
        <v>19946</v>
      </c>
      <c r="O34" s="4" t="str">
        <f>IF(SUM('[1]Stat-2017-2'!GI39:GJ39)&gt;0,SUM('[1]Stat-2017-2'!GI39:GJ39),"")</f>
        <v/>
      </c>
      <c r="P34" s="4" t="str">
        <f>IF(SUM('[1]Stat-2017-2'!GK39:GL39)&gt;0,SUM('[1]Stat-2017-2'!GK39:GL39),"")</f>
        <v/>
      </c>
      <c r="Q34" s="4" t="str">
        <f>IF(SUM('[1]Stat-2017-2'!GO39:GP39)&gt;0,SUM('[1]Stat-2017-2'!GO39:GP39),"")</f>
        <v/>
      </c>
      <c r="R34" s="4" t="str">
        <f>IF(SUM('[1]Stat-2017-2'!GQ39:GR39)&gt;0,SUM('[1]Stat-2017-2'!GQ39:GR39),"")</f>
        <v/>
      </c>
      <c r="S34" s="4" t="str">
        <f>IF(SUM('[1]Stat-2017-2'!GM39:GN39)&gt;0,SUM('[1]Stat-2017-2'!GM39:GN39),"")</f>
        <v/>
      </c>
      <c r="T34" s="4" t="str">
        <f>IF('[1]Stat-2017-2'!GS39&gt;0,'[1]Stat-2017-2'!GS39,"")</f>
        <v/>
      </c>
      <c r="U34" s="4">
        <f>IF('[1]Stat-2017-2'!GT39&gt;0,'[1]Stat-2017-2'!GT39,"")</f>
        <v>5799</v>
      </c>
      <c r="V34" s="4" t="str">
        <f>IF(('[1]Stat-2017-2'!GW69+'[1]Stat-2017-2'!GX39)&gt;0,('[1]Stat-2017-2'!GW39+'[1]Stat-2017-2'!GX39),"")</f>
        <v/>
      </c>
      <c r="W34" s="4" t="str">
        <f>IF(SUM('[1]Stat-2017-2'!HA39:HB39)&gt;0,SUM('[1]Stat-2017-2'!HA39:HB39),"")</f>
        <v/>
      </c>
      <c r="X34" s="4" t="str">
        <f>IF(SUM('[1]Stat-2017-2'!HC39:HD39)&gt;0,SUM('[1]Stat-2017-2'!HC39:HD39),"")</f>
        <v/>
      </c>
      <c r="Y34" s="4" t="str">
        <f>IF(SUM('[1]Stat-2017-2'!HE39:HF39)&gt;0,SUM('[1]Stat-2017-2'!HE39:HF39),"")</f>
        <v/>
      </c>
      <c r="Z34" s="4" t="str">
        <f>IF(SUM('[1]Stat-2017-2'!HG39:HH39)&gt;0,SUM('[1]Stat-2017-2'!HG39:HH39),"")</f>
        <v/>
      </c>
      <c r="AA34" s="4" t="str">
        <f>IF(SUM('[1]Stat-2017-2'!HI39:HJ39)&gt;0,SUM('[1]Stat-2017-2'!HI39:HJ39),"")</f>
        <v/>
      </c>
      <c r="AB34" s="4" t="str">
        <f>IF(SUM('[1]Stat-2017-2'!HK39:HL39)&gt;0,SUM('[1]Stat-2017-2'!HK39:HL39),"")</f>
        <v/>
      </c>
      <c r="AC34" s="4" t="str">
        <f>IF(SUM('[1]Stat-2017-2'!HM39:HN39)&gt;0,SUM('[1]Stat-2017-2'!HM39:HN39),"")</f>
        <v/>
      </c>
      <c r="AD34" s="4" t="str">
        <f>IF('[1]Stat-2017-2'!HO39&gt;0,'[1]Stat-2017-2'!HO39,"")</f>
        <v/>
      </c>
      <c r="AE34" s="4" t="str">
        <f>IF('[1]Stat-2017-2'!HQ39&gt;0,'[1]Stat-2017-2'!HQ39,"")</f>
        <v/>
      </c>
      <c r="AF34" s="4" t="str">
        <f>IF('[1]Stat-2017-2'!IA38&gt;0,'[1]Stat-2017-2'!IA39,"")</f>
        <v/>
      </c>
      <c r="AG34" s="4">
        <f>IF('[1]Stat-2017-2'!FC39&gt;0,'[1]Stat-2017-2'!FC39,"")</f>
        <v>13</v>
      </c>
      <c r="AH34" s="7">
        <f>IF(AND('[1]Stat-2017-2'!FC39&gt;0,'[1]Stat-2017-2'!HY39&gt;0),'[1]Stat-2017-2'!HY39/'[1]Stat-2017-2'!FC39,"")</f>
        <v>1997.4615384615386</v>
      </c>
      <c r="AI34" s="4">
        <f>IF('[1]Stat-2017-2'!FE39&gt;0,'[1]Stat-2017-2'!FE39,"")</f>
        <v>14.5</v>
      </c>
      <c r="AJ34" s="4">
        <f>IF('[1]Stat-2017-2'!FG39&gt;0,'[1]Stat-2017-2'!FG39,"")</f>
        <v>10.4</v>
      </c>
      <c r="AK34" s="8">
        <f>IF('[1]Stat-2017-2'!FF39&gt;0,'[1]Stat-2017-2'!FF39,"")</f>
        <v>26.5</v>
      </c>
      <c r="AL34" s="4">
        <f>IF('[1]Stat-2017-2'!FD39&gt;0,'[1]Stat-2017-2'!FD39*2.5*58.15/1000000,"")</f>
        <v>26.35270775</v>
      </c>
      <c r="AM34" s="8">
        <f t="shared" si="1"/>
        <v>1.8174281206896552</v>
      </c>
      <c r="AN34" s="9">
        <f>IF('[1]Stat-2017-2'!FM39&gt;0,'[1]Stat-2017-2'!FM39,"")</f>
        <v>72</v>
      </c>
      <c r="AO34" s="9">
        <f>IF('[1]Stat-2017-2'!FN39&gt;0,'[1]Stat-2017-2'!FN39,"")</f>
        <v>52</v>
      </c>
      <c r="AP34" s="9">
        <f>IF('[1]Stat-2017-2'!FO39&gt;0,'[1]Stat-2017-2'!FO39,"")</f>
        <v>75</v>
      </c>
      <c r="AQ34" s="9">
        <f>IF('[1]Stat-2017-2'!FP39&gt;0,'[1]Stat-2017-2'!FP39,"")</f>
        <v>47</v>
      </c>
      <c r="AR34" s="10">
        <f>IF(AND(E34&gt;0,'[1]Stat-2017-2'!FJ39&gt;0),E34*860/'[1]Stat-2017-2'!FJ39,"")</f>
        <v>24.923683035714287</v>
      </c>
      <c r="AS34" s="4">
        <f>IF('[1]Stat-2017-2'!FJ39&gt;0,'[1]Stat-2017-2'!FJ39/1000,"")</f>
        <v>896</v>
      </c>
      <c r="AT34" s="11">
        <f>IF(AND('[1]Stat-2017-2'!FQ39&gt;0,'[1]Stat-2017-2'!HY39&gt;0),'[1]Stat-2017-2'!FQ39/'[1]Stat-2017-2'!HY39,"")</f>
        <v>14.28736473216005</v>
      </c>
      <c r="AU34" s="10">
        <f>IF(AND('[1]Stat-2017-2'!FL39&gt;0,E34&gt;0),'[1]Stat-2017-2'!FL39/(E34/1000),"")</f>
        <v>23.953479416182077</v>
      </c>
      <c r="AV34" s="10">
        <f>IF(AND('[1]Stat-2017-2'!FL39,AI34&gt;0,AJ34&gt;0),'[1]Stat-2017-2'!FL39/(AJ34+AI34),"")</f>
        <v>24.979919678714861</v>
      </c>
      <c r="AW34" s="4">
        <f>IF('[1]Stat-2017-2'!IT39&gt;0,'[1]Stat-2017-2'!IT39/1000,"")</f>
        <v>20.385000000000002</v>
      </c>
      <c r="AX34" s="4" t="str">
        <f>IF('[1]Stat-2017-2'!IU39&gt;0,'[1]Stat-2017-2'!IU39/1000,"")</f>
        <v/>
      </c>
      <c r="AY34" s="11">
        <f>IF(AND('[1]Stat-2017-2'!HY39&gt;0,'[1]Stat-2017-2'!IW39&gt;0,AI34&gt;0,AJ34&gt;0),('[1]Stat-2017-2'!HY39-'[1]Stat-2017-2'!IW39)/(AI34+AJ34),"")</f>
        <v>224.17670682730926</v>
      </c>
      <c r="AZ34" s="12">
        <f>IF(AND('[1]Stat-2017-2'!HY39&gt;0,'[1]Stat-2017-2'!IW39&gt;0),('[1]Stat-2017-2'!HY39-'[1]Stat-2017-2'!IW39)/'[1]Stat-2017-2'!HY39)</f>
        <v>0.21496514807255362</v>
      </c>
      <c r="BA34" s="9">
        <f>IF(AND('[1]Stat-2017-2'!AT39&gt;0,[1]WEB!E39&gt;0),'[1]Stat-2017-2'!AT39/[1]WEB!E39,"")</f>
        <v>303.99198983324987</v>
      </c>
      <c r="BB34" s="9">
        <f>IF(AND('[1]Stat-2017-2'!BI39&gt;0,E34&gt;0),'[1]Stat-2017-2'!BI39/E34,"")</f>
        <v>61.053105865136523</v>
      </c>
      <c r="BC34" s="9">
        <f>IF(AND('[1]Stat-2017-2'!BR39&gt;0,E34&gt;0),'[1]Stat-2017-2'!BR39/E34,"")</f>
        <v>76.718488851234255</v>
      </c>
      <c r="BD34" s="4">
        <f>IF(AND('[1]Stat-2017-2'!BR39&gt;0,B34&gt;0),'[1]Stat-2017-2'!BR39/B34,"")</f>
        <v>3127.3924646781788</v>
      </c>
      <c r="BE34" s="13" t="str">
        <f>IF(AND(SUM('[1]Stat-2017-2'!DM39:ED39),('[1]Stat-2017-2'!HY39+'[1]Stat-2017-2'!HZ39)&gt;0),(SUM('[1]Stat-2017-2'!DM39:ED39)/('[1]Stat-2017-2'!HY39)),"")</f>
        <v/>
      </c>
      <c r="BF34" s="13" t="str">
        <f>IF(AND(SUM('[1]Stat-2017-2'!DM39:ED39),('[1]Stat-2017-2'!IW39)&gt;0),(SUM('[1]Stat-2017-2'!DM39:ED39)/'[1]Stat-2017-2'!IW39),"")</f>
        <v/>
      </c>
      <c r="BH34" s="13" t="str">
        <f>IF(AND('[1]Stat-2017-2'!EJ39&gt;0,'[1]Stat-2017-2'!HY39&gt;0),'[1]Stat-2017-2'!EJ39/'[1]Stat-2017-2'!HY39,"")</f>
        <v/>
      </c>
      <c r="BI34" s="13" t="str">
        <f>IF(AND(SUM('[1]Stat-2017-2'!EG39:EO39)&gt;0,'[1]Stat-2017-2'!HY39&gt;0),(SUM('[1]Stat-2017-2'!EG39:EO39)/'[1]Stat-2017-2'!HY39),"")</f>
        <v/>
      </c>
      <c r="BJ34" s="13" t="str">
        <f>IF(AND('[1]Stat-2017-2'!EP39&gt;0,'[1]Stat-2017-2'!HY39&gt;0),'[1]Stat-2017-2'!EP39/'[1]Stat-2017-2'!HY39,"")</f>
        <v/>
      </c>
      <c r="BK34" s="13" t="str">
        <f>IF(AND('[1]Stat-2017-2'!EQ39&gt;0,'[1]Stat-2017-2'!HY39&gt;0),'[1]Stat-2017-2'!EQ39/'[1]Stat-2017-2'!HY39,"")</f>
        <v/>
      </c>
      <c r="BL34" s="13" t="str">
        <f>IF(AND('[1]Stat-2017-2'!EW39&gt;0,'[1]Stat-2017-2'!HY39&gt;0),'[1]Stat-2017-2'!EW39/'[1]Stat-2017-2'!HY39,"")</f>
        <v/>
      </c>
      <c r="BM34" s="8" t="str">
        <f>IF('[1]Stat-2017-2'!IY39&gt;0,'[1]Stat-2017-2'!IY39,"")</f>
        <v/>
      </c>
      <c r="BN34" s="4" t="str">
        <f>IF('[1]Stat-2017-2'!JE39&gt;0,'[1]Stat-2017-2'!JE39,"")</f>
        <v/>
      </c>
      <c r="BO34" s="4" t="str">
        <f>IF('[1]Stat-2017-2'!IZ39&gt;0,'[1]Stat-2017-2'!IZ39,"")</f>
        <v/>
      </c>
      <c r="BP34" s="8" t="str">
        <f>IF('[1]Stat-2017-2'!JF39&gt;0,'[1]Stat-2017-2'!JF39,"")</f>
        <v/>
      </c>
      <c r="BQ34" s="4" t="str">
        <f>IF('[1]Stat-2017-2'!JG39&gt;0,'[1]Stat-2017-2'!JG39,"")</f>
        <v/>
      </c>
      <c r="BR34" s="4" t="str">
        <f>IF('[1]Stat-2017-2'!JH39&gt;0,'[1]Stat-2017-2'!JH39,"")</f>
        <v/>
      </c>
    </row>
    <row r="35" spans="1:70" x14ac:dyDescent="0.35">
      <c r="A35" t="s">
        <v>103</v>
      </c>
      <c r="B35" s="4">
        <v>1058</v>
      </c>
      <c r="C35" s="5" t="str">
        <f>IF(AND(E35&gt;0,SUM(AI35)&gt;0),(E35)/(SUM(AI35)*1000),"")</f>
        <v/>
      </c>
      <c r="D35" s="4">
        <f>IF('[1]Stat-2017-2'!FS40&gt;0,'[1]Stat-2017-2'!FS40,"")</f>
        <v>25242</v>
      </c>
      <c r="E35" s="4">
        <f>IF('[1]Stat-2017-2'!HY40&gt;0,'[1]Stat-2017-2'!HY40,"")</f>
        <v>25098</v>
      </c>
      <c r="F35" s="4">
        <f>AW35*1000</f>
        <v>18305</v>
      </c>
      <c r="G35" s="12">
        <f t="shared" si="0"/>
        <v>0.27065901665471354</v>
      </c>
      <c r="H35" s="4"/>
      <c r="I35" s="4"/>
      <c r="J35" s="4" t="str">
        <f>IF(SUM('[1]Stat-2017-2'!FU40:FZ40)&gt;0,SUM('[1]Stat-2017-2'!FU40:FZ40),"")</f>
        <v/>
      </c>
      <c r="K35" s="4">
        <f>IF(SUM('[1]Stat-2017-2'!GA40:GB40)&gt;0,SUM('[1]Stat-2017-2'!GA40:GB40),"")</f>
        <v>967159</v>
      </c>
      <c r="L35" s="4" t="str">
        <f>IF(SUM('[1]Stat-2017-2'!GC40:GD40)&gt;0,SUM('[1]Stat-2017-2'!GC40:GD40),"")</f>
        <v/>
      </c>
      <c r="M35" s="4" t="str">
        <f>IF(SUM('[1]Stat-2017-2'!GE40:GF40)&gt;0,SUM('[1]Stat-2017-2'!GE40:GF40),"")</f>
        <v/>
      </c>
      <c r="N35" s="4" t="str">
        <f>IF(SUM('[1]Stat-2017-2'!GG40:GH40)&gt;0,SUM('[1]Stat-2017-2'!GG40:GH40),"")</f>
        <v/>
      </c>
      <c r="O35" s="4" t="str">
        <f>IF(SUM('[1]Stat-2017-2'!GI40:GJ40)&gt;0,SUM('[1]Stat-2017-2'!GI40:GJ40),"")</f>
        <v/>
      </c>
      <c r="P35" s="4" t="str">
        <f>IF(SUM('[1]Stat-2017-2'!GK40:GL40)&gt;0,SUM('[1]Stat-2017-2'!GK40:GL40),"")</f>
        <v/>
      </c>
      <c r="Q35" s="4" t="str">
        <f>IF(SUM('[1]Stat-2017-2'!GO40:GP40)&gt;0,SUM('[1]Stat-2017-2'!GO40:GP40),"")</f>
        <v/>
      </c>
      <c r="R35" s="4" t="str">
        <f>IF(SUM('[1]Stat-2017-2'!GQ40:GR40)&gt;0,SUM('[1]Stat-2017-2'!GQ40:GR40),"")</f>
        <v/>
      </c>
      <c r="S35" s="4" t="str">
        <f>IF(SUM('[1]Stat-2017-2'!GM40:GN40)&gt;0,SUM('[1]Stat-2017-2'!GM40:GN40),"")</f>
        <v/>
      </c>
      <c r="T35" s="4" t="str">
        <f>IF('[1]Stat-2017-2'!GS40&gt;0,'[1]Stat-2017-2'!GS40,"")</f>
        <v/>
      </c>
      <c r="U35" s="4">
        <f>IF('[1]Stat-2017-2'!GT40&gt;0,'[1]Stat-2017-2'!GT40,"")</f>
        <v>14578</v>
      </c>
      <c r="V35" s="4" t="str">
        <f>IF(('[1]Stat-2017-2'!GW70+'[1]Stat-2017-2'!GX40)&gt;0,('[1]Stat-2017-2'!GW40+'[1]Stat-2017-2'!GX40),"")</f>
        <v/>
      </c>
      <c r="W35" s="4" t="str">
        <f>IF(SUM('[1]Stat-2017-2'!HA40:HB40)&gt;0,SUM('[1]Stat-2017-2'!HA40:HB40),"")</f>
        <v/>
      </c>
      <c r="X35" s="4" t="str">
        <f>IF(SUM('[1]Stat-2017-2'!HC40:HD40)&gt;0,SUM('[1]Stat-2017-2'!HC40:HD40),"")</f>
        <v/>
      </c>
      <c r="Y35" s="4">
        <f>IF(SUM('[1]Stat-2017-2'!HE40:HF40)&gt;0,SUM('[1]Stat-2017-2'!HE40:HF40),"")</f>
        <v>30</v>
      </c>
      <c r="Z35" s="4" t="str">
        <f>IF(SUM('[1]Stat-2017-2'!HG40:HH40)&gt;0,SUM('[1]Stat-2017-2'!HG40:HH40),"")</f>
        <v/>
      </c>
      <c r="AA35" s="4" t="str">
        <f>IF(SUM('[1]Stat-2017-2'!HI40:HJ40)&gt;0,SUM('[1]Stat-2017-2'!HI40:HJ40),"")</f>
        <v/>
      </c>
      <c r="AB35" s="4" t="str">
        <f>IF(SUM('[1]Stat-2017-2'!HK40:HL40)&gt;0,SUM('[1]Stat-2017-2'!HK40:HL40),"")</f>
        <v/>
      </c>
      <c r="AC35" s="4" t="str">
        <f>IF(SUM('[1]Stat-2017-2'!HM40:HN40)&gt;0,SUM('[1]Stat-2017-2'!HM40:HN40),"")</f>
        <v/>
      </c>
      <c r="AD35" s="4" t="str">
        <f>IF('[1]Stat-2017-2'!HO40&gt;0,'[1]Stat-2017-2'!HO40,"")</f>
        <v/>
      </c>
      <c r="AE35" s="4" t="str">
        <f>IF('[1]Stat-2017-2'!HQ40&gt;0,'[1]Stat-2017-2'!HQ40,"")</f>
        <v/>
      </c>
      <c r="AF35" s="4" t="str">
        <f>IF('[1]Stat-2017-2'!IA39&gt;0,'[1]Stat-2017-2'!IA40,"")</f>
        <v/>
      </c>
      <c r="AG35" s="4" t="str">
        <f>IF('[1]Stat-2017-2'!FC40&gt;0,'[1]Stat-2017-2'!FC40,"")</f>
        <v/>
      </c>
      <c r="AH35" s="7" t="str">
        <f>IF(AND('[1]Stat-2017-2'!FC40&gt;0,'[1]Stat-2017-2'!HY40&gt;0),'[1]Stat-2017-2'!HY40/'[1]Stat-2017-2'!FC40,"")</f>
        <v/>
      </c>
      <c r="AI35" s="4" t="str">
        <f>IF('[1]Stat-2017-2'!FE40&gt;0,'[1]Stat-2017-2'!FE40,"")</f>
        <v/>
      </c>
      <c r="AJ35" s="4" t="str">
        <f>IF('[1]Stat-2017-2'!FG40&gt;0,'[1]Stat-2017-2'!FG40,"")</f>
        <v/>
      </c>
      <c r="AK35" s="8" t="str">
        <f>IF('[1]Stat-2017-2'!FF40&gt;0,'[1]Stat-2017-2'!FF40,"")</f>
        <v/>
      </c>
      <c r="AL35" s="4">
        <f>IF('[1]Stat-2017-2'!FD40&gt;0,'[1]Stat-2017-2'!FD40*2.5*58.15/1000000,"")</f>
        <v>53.966834374999998</v>
      </c>
      <c r="AM35" s="8"/>
      <c r="AN35" s="9">
        <f>IF('[1]Stat-2017-2'!FM40&gt;0,'[1]Stat-2017-2'!FM40,"")</f>
        <v>72</v>
      </c>
      <c r="AO35" s="9">
        <f>IF('[1]Stat-2017-2'!FN40&gt;0,'[1]Stat-2017-2'!FN40,"")</f>
        <v>42</v>
      </c>
      <c r="AP35" s="9">
        <f>IF('[1]Stat-2017-2'!FO40&gt;0,'[1]Stat-2017-2'!FO40,"")</f>
        <v>75</v>
      </c>
      <c r="AQ35" s="9">
        <f>IF('[1]Stat-2017-2'!FP40&gt;0,'[1]Stat-2017-2'!FP40,"")</f>
        <v>39</v>
      </c>
      <c r="AR35" s="10" t="str">
        <f>IF(AND(E35&gt;0,'[1]Stat-2017-2'!FJ40&gt;0),E35*860/'[1]Stat-2017-2'!FJ40,"")</f>
        <v/>
      </c>
      <c r="AS35" s="4" t="str">
        <f>IF('[1]Stat-2017-2'!FJ40&gt;0,'[1]Stat-2017-2'!FJ40/1000,"")</f>
        <v/>
      </c>
      <c r="AT35" s="11">
        <f>IF(AND('[1]Stat-2017-2'!FQ40&gt;0,'[1]Stat-2017-2'!HY40&gt;0),'[1]Stat-2017-2'!FQ40/'[1]Stat-2017-2'!HY40,"")</f>
        <v>8.1679815124711137</v>
      </c>
      <c r="AU35" s="10" t="str">
        <f>IF(AND('[1]Stat-2017-2'!FL40&gt;0,E35&gt;0),'[1]Stat-2017-2'!FL40/(E35/1000),"")</f>
        <v/>
      </c>
      <c r="AV35" s="10" t="str">
        <f>IF(AND('[1]Stat-2017-2'!FL40,AI35&gt;0,AJ35&gt;0),'[1]Stat-2017-2'!FL40/(AJ35+AI35),"")</f>
        <v/>
      </c>
      <c r="AW35" s="4">
        <f>IF('[1]Stat-2017-2'!IT40&gt;0,'[1]Stat-2017-2'!IT40/1000,"")</f>
        <v>18.305</v>
      </c>
      <c r="AX35" s="4" t="str">
        <f>IF('[1]Stat-2017-2'!IU40&gt;0,'[1]Stat-2017-2'!IU40/1000,"")</f>
        <v/>
      </c>
      <c r="AY35" s="11"/>
      <c r="AZ35" s="12">
        <f>IF(AND('[1]Stat-2017-2'!HY40&gt;0,'[1]Stat-2017-2'!IW40&gt;0),('[1]Stat-2017-2'!HY40-'[1]Stat-2017-2'!IW40)/'[1]Stat-2017-2'!HY40)</f>
        <v>0.27065901665471354</v>
      </c>
      <c r="BA35" s="9">
        <f>IF(AND('[1]Stat-2017-2'!AT40&gt;0,[1]WEB!E40&gt;0),'[1]Stat-2017-2'!AT40/[1]WEB!E40,"")</f>
        <v>386.8565224320663</v>
      </c>
      <c r="BB35" s="9">
        <f>IF(AND('[1]Stat-2017-2'!BI40&gt;0,E35&gt;0),'[1]Stat-2017-2'!BI40/E35,"")</f>
        <v>63.212168300262967</v>
      </c>
      <c r="BC35" s="9">
        <f>IF(AND('[1]Stat-2017-2'!BR40&gt;0,E35&gt;0),'[1]Stat-2017-2'!BR40/E35,"")</f>
        <v>41.591640768188704</v>
      </c>
      <c r="BD35" s="4">
        <f>IF(AND('[1]Stat-2017-2'!BR40&gt;0,B35&gt;0),'[1]Stat-2017-2'!BR40/B35,"")</f>
        <v>986.64177693761815</v>
      </c>
      <c r="BE35" s="13" t="str">
        <f>IF(AND(SUM('[1]Stat-2017-2'!DM40:ED40),('[1]Stat-2017-2'!HY40+'[1]Stat-2017-2'!HZ40)&gt;0),(SUM('[1]Stat-2017-2'!DM40:ED40)/('[1]Stat-2017-2'!HY40)),"")</f>
        <v/>
      </c>
      <c r="BF35" s="13" t="str">
        <f>IF(AND(SUM('[1]Stat-2017-2'!DM40:ED40),('[1]Stat-2017-2'!IW40)&gt;0),(SUM('[1]Stat-2017-2'!DM40:ED40)/'[1]Stat-2017-2'!IW40),"")</f>
        <v/>
      </c>
      <c r="BH35" s="13" t="str">
        <f>IF(AND('[1]Stat-2017-2'!EJ40&gt;0,'[1]Stat-2017-2'!HY40&gt;0),'[1]Stat-2017-2'!EJ40/'[1]Stat-2017-2'!HY40,"")</f>
        <v/>
      </c>
      <c r="BI35" s="13" t="str">
        <f>IF(AND(SUM('[1]Stat-2017-2'!EG40:EO40)&gt;0,'[1]Stat-2017-2'!HY40&gt;0),(SUM('[1]Stat-2017-2'!EG40:EO40)/'[1]Stat-2017-2'!HY40),"")</f>
        <v/>
      </c>
      <c r="BJ35" s="13" t="str">
        <f>IF(AND('[1]Stat-2017-2'!EP40&gt;0,'[1]Stat-2017-2'!HY40&gt;0),'[1]Stat-2017-2'!EP40/'[1]Stat-2017-2'!HY40,"")</f>
        <v/>
      </c>
      <c r="BK35" s="13" t="str">
        <f>IF(AND('[1]Stat-2017-2'!EQ40&gt;0,'[1]Stat-2017-2'!HY40&gt;0),'[1]Stat-2017-2'!EQ40/'[1]Stat-2017-2'!HY40,"")</f>
        <v/>
      </c>
      <c r="BL35" s="13" t="str">
        <f>IF(AND('[1]Stat-2017-2'!EW40&gt;0,'[1]Stat-2017-2'!HY40&gt;0),'[1]Stat-2017-2'!EW40/'[1]Stat-2017-2'!HY40,"")</f>
        <v/>
      </c>
      <c r="BM35" s="8" t="str">
        <f>IF('[1]Stat-2017-2'!IY40&gt;0,'[1]Stat-2017-2'!IY40,"")</f>
        <v/>
      </c>
      <c r="BN35" s="4" t="str">
        <f>IF('[1]Stat-2017-2'!JE40&gt;0,'[1]Stat-2017-2'!JE40,"")</f>
        <v/>
      </c>
      <c r="BO35" s="4" t="str">
        <f>IF('[1]Stat-2017-2'!IZ40&gt;0,'[1]Stat-2017-2'!IZ40,"")</f>
        <v/>
      </c>
      <c r="BP35" s="8" t="str">
        <f>IF('[1]Stat-2017-2'!JF40&gt;0,'[1]Stat-2017-2'!JF40,"")</f>
        <v/>
      </c>
      <c r="BQ35" s="4" t="str">
        <f>IF('[1]Stat-2017-2'!JG40&gt;0,'[1]Stat-2017-2'!JG40,"")</f>
        <v/>
      </c>
      <c r="BR35" s="4" t="str">
        <f>IF('[1]Stat-2017-2'!JH40&gt;0,'[1]Stat-2017-2'!JH40,"")</f>
        <v/>
      </c>
    </row>
    <row r="36" spans="1:70" x14ac:dyDescent="0.35">
      <c r="A36" t="s">
        <v>104</v>
      </c>
      <c r="B36" s="4">
        <v>63542</v>
      </c>
      <c r="C36" s="5">
        <f>IF(AND(E36&gt;0,SUM(AI36)&gt;0),(E36)/(SUM(AI36)*1000),"")</f>
        <v>1.5524560885608856</v>
      </c>
      <c r="D36" s="4" t="str">
        <f>IF('[1]Stat-2017-2'!FS42&gt;0,'[1]Stat-2017-2'!FS42,"")</f>
        <v/>
      </c>
      <c r="E36" s="4">
        <f>IF('[1]Stat-2017-2'!HY42&gt;0,'[1]Stat-2017-2'!HY42,"")</f>
        <v>2103578</v>
      </c>
      <c r="F36" s="4">
        <f>AW36*1000</f>
        <v>1748429</v>
      </c>
      <c r="G36" s="12">
        <f t="shared" si="0"/>
        <v>0.16883091570647724</v>
      </c>
      <c r="H36" s="4"/>
      <c r="I36" s="4"/>
      <c r="J36" s="4">
        <f>IF(SUM('[1]Stat-2017-2'!FU42:FZ42)&gt;0,SUM('[1]Stat-2017-2'!FU42:FZ42),"")</f>
        <v>6207</v>
      </c>
      <c r="K36" s="4">
        <f>IF(SUM('[1]Stat-2017-2'!GA42:GB42)&gt;0,SUM('[1]Stat-2017-2'!GA42:GB42),"")</f>
        <v>48272</v>
      </c>
      <c r="L36" s="4" t="str">
        <f>IF(SUM('[1]Stat-2017-2'!GC42:GD42)&gt;0,SUM('[1]Stat-2017-2'!GC42:GD42),"")</f>
        <v/>
      </c>
      <c r="M36" s="4" t="str">
        <f>IF(SUM('[1]Stat-2017-2'!GE42:GF42)&gt;0,SUM('[1]Stat-2017-2'!GE42:GF42),"")</f>
        <v/>
      </c>
      <c r="N36" s="4" t="str">
        <f>IF(SUM('[1]Stat-2017-2'!GG42:GH42)&gt;0,SUM('[1]Stat-2017-2'!GG42:GH42),"")</f>
        <v/>
      </c>
      <c r="O36" s="4" t="str">
        <f>IF(SUM('[1]Stat-2017-2'!GI42:GJ42)&gt;0,SUM('[1]Stat-2017-2'!GI42:GJ42),"")</f>
        <v/>
      </c>
      <c r="P36" s="4" t="str">
        <f>IF(SUM('[1]Stat-2017-2'!GK42:GL42)&gt;0,SUM('[1]Stat-2017-2'!GK42:GL42),"")</f>
        <v/>
      </c>
      <c r="Q36" s="4" t="str">
        <f>IF(SUM('[1]Stat-2017-2'!GO42:GP42)&gt;0,SUM('[1]Stat-2017-2'!GO42:GP42),"")</f>
        <v/>
      </c>
      <c r="R36" s="4" t="str">
        <f>IF(SUM('[1]Stat-2017-2'!GQ42:GR42)&gt;0,SUM('[1]Stat-2017-2'!GQ42:GR42),"")</f>
        <v/>
      </c>
      <c r="S36" s="4" t="str">
        <f>IF(SUM('[1]Stat-2017-2'!GM42:GN42)&gt;0,SUM('[1]Stat-2017-2'!GM42:GN42),"")</f>
        <v/>
      </c>
      <c r="T36" s="4" t="str">
        <f>IF('[1]Stat-2017-2'!GS42&gt;0,'[1]Stat-2017-2'!GS42,"")</f>
        <v/>
      </c>
      <c r="U36" s="4" t="str">
        <f>IF('[1]Stat-2017-2'!GT42&gt;0,'[1]Stat-2017-2'!GT42,"")</f>
        <v/>
      </c>
      <c r="V36" s="4" t="str">
        <f>IF(('[1]Stat-2017-2'!GW72+'[1]Stat-2017-2'!GX42)&gt;0,('[1]Stat-2017-2'!GW42+'[1]Stat-2017-2'!GX42),"")</f>
        <v/>
      </c>
      <c r="W36" s="4">
        <f>IF(SUM('[1]Stat-2017-2'!HA42:HB42)&gt;0,SUM('[1]Stat-2017-2'!HA42:HB42),"")</f>
        <v>667306</v>
      </c>
      <c r="X36" s="4" t="str">
        <f>IF(SUM('[1]Stat-2017-2'!HC42:HD42)&gt;0,SUM('[1]Stat-2017-2'!HC42:HD42),"")</f>
        <v/>
      </c>
      <c r="Y36" s="4" t="str">
        <f>IF(SUM('[1]Stat-2017-2'!HE42:HF42)&gt;0,SUM('[1]Stat-2017-2'!HE42:HF42),"")</f>
        <v/>
      </c>
      <c r="Z36" s="4" t="str">
        <f>IF(SUM('[1]Stat-2017-2'!HG42:HH42)&gt;0,SUM('[1]Stat-2017-2'!HG42:HH42),"")</f>
        <v/>
      </c>
      <c r="AA36" s="4">
        <f>IF(SUM('[1]Stat-2017-2'!HI42:HJ42)&gt;0,SUM('[1]Stat-2017-2'!HI42:HJ42),"")</f>
        <v>585585</v>
      </c>
      <c r="AB36" s="4">
        <f>IF(SUM('[1]Stat-2017-2'!HK42:HL42)&gt;0,SUM('[1]Stat-2017-2'!HK42:HL42),"")</f>
        <v>237743</v>
      </c>
      <c r="AC36" s="4">
        <f>IF(SUM('[1]Stat-2017-2'!HM42:HN42)&gt;0,SUM('[1]Stat-2017-2'!HM42:HN42),"")</f>
        <v>47499</v>
      </c>
      <c r="AD36" s="4">
        <f>IF('[1]Stat-2017-2'!HO42&gt;0,'[1]Stat-2017-2'!HO42,"")</f>
        <v>490238</v>
      </c>
      <c r="AE36" s="4" t="str">
        <f>IF('[1]Stat-2017-2'!HQ42&gt;0,'[1]Stat-2017-2'!HQ42,"")</f>
        <v/>
      </c>
      <c r="AF36" s="4" t="str">
        <f>IF('[1]Stat-2017-2'!IA41&gt;0,'[1]Stat-2017-2'!IA42,"")</f>
        <v/>
      </c>
      <c r="AG36" s="4">
        <f>IF('[1]Stat-2017-2'!FC42&gt;0,'[1]Stat-2017-2'!FC42,"")</f>
        <v>752</v>
      </c>
      <c r="AH36" s="7">
        <f>IF(AND('[1]Stat-2017-2'!FC42&gt;0,'[1]Stat-2017-2'!HY42&gt;0),'[1]Stat-2017-2'!HY42/'[1]Stat-2017-2'!FC42,"")</f>
        <v>2797.3111702127658</v>
      </c>
      <c r="AI36" s="4">
        <f>IF('[1]Stat-2017-2'!FE42&gt;0,'[1]Stat-2017-2'!FE42,"")</f>
        <v>1355</v>
      </c>
      <c r="AJ36" s="4">
        <f>IF('[1]Stat-2017-2'!FG42&gt;0,'[1]Stat-2017-2'!FG42,"")</f>
        <v>818</v>
      </c>
      <c r="AK36" s="8">
        <f>IF('[1]Stat-2017-2'!FF42&gt;0,'[1]Stat-2017-2'!FF42,"")</f>
        <v>20</v>
      </c>
      <c r="AL36" s="4">
        <f>IF('[1]Stat-2017-2'!FD42&gt;0,'[1]Stat-2017-2'!FD42*2.5*58.15/1000000,"")</f>
        <v>2491.2047315</v>
      </c>
      <c r="AM36" s="8">
        <f t="shared" si="1"/>
        <v>1.8385274771217712</v>
      </c>
      <c r="AN36" s="9">
        <f>IF('[1]Stat-2017-2'!FM42&gt;0,'[1]Stat-2017-2'!FM42,"")</f>
        <v>70</v>
      </c>
      <c r="AO36" s="9">
        <f>IF('[1]Stat-2017-2'!FN42&gt;0,'[1]Stat-2017-2'!FN42,"")</f>
        <v>40</v>
      </c>
      <c r="AP36" s="9">
        <f>IF('[1]Stat-2017-2'!FO42&gt;0,'[1]Stat-2017-2'!FO42,"")</f>
        <v>73</v>
      </c>
      <c r="AQ36" s="9">
        <f>IF('[1]Stat-2017-2'!FP42&gt;0,'[1]Stat-2017-2'!FP42,"")</f>
        <v>36</v>
      </c>
      <c r="AR36" s="10">
        <f>IF(AND(E36&gt;0,'[1]Stat-2017-2'!FJ42&gt;0),E36*860/'[1]Stat-2017-2'!FJ42,"")</f>
        <v>37.147373305954822</v>
      </c>
      <c r="AS36" s="4">
        <f>IF('[1]Stat-2017-2'!FJ42&gt;0,'[1]Stat-2017-2'!FJ42/1000,"")</f>
        <v>48700</v>
      </c>
      <c r="AT36" s="11">
        <f>IF(AND('[1]Stat-2017-2'!FQ42&gt;0,'[1]Stat-2017-2'!HY42&gt;0),'[1]Stat-2017-2'!FQ42/'[1]Stat-2017-2'!HY42,"")</f>
        <v>6.0211106980582612</v>
      </c>
      <c r="AU36" s="10">
        <f>IF(AND('[1]Stat-2017-2'!FL42&gt;0,E36&gt;0),'[1]Stat-2017-2'!FL42/(E36/1000),"")</f>
        <v>55.921862654962162</v>
      </c>
      <c r="AV36" s="10">
        <f>IF(AND('[1]Stat-2017-2'!FL42,AI36&gt;0,AJ36&gt;0),'[1]Stat-2017-2'!FL42/(AJ36+AI36),"")</f>
        <v>54.135296824666362</v>
      </c>
      <c r="AW36" s="4">
        <f>IF('[1]Stat-2017-2'!IT42&gt;0,'[1]Stat-2017-2'!IT42/1000,"")</f>
        <v>1748.4290000000001</v>
      </c>
      <c r="AX36" s="4">
        <f>IF('[1]Stat-2017-2'!IU42&gt;0,'[1]Stat-2017-2'!IU42/1000,"")</f>
        <v>48887.178999999996</v>
      </c>
      <c r="AY36" s="11"/>
      <c r="AZ36" s="12"/>
      <c r="BA36" s="9">
        <f>IF(AND('[1]Stat-2017-2'!AT42&gt;0,[1]WEB!E42&gt;0),'[1]Stat-2017-2'!AT42/[1]WEB!E42,"")</f>
        <v>264.7430088164071</v>
      </c>
      <c r="BB36" s="9">
        <f>IF(AND('[1]Stat-2017-2'!BI42&gt;0,E36&gt;0),'[1]Stat-2017-2'!BI42/E36,"")</f>
        <v>132.64970255440969</v>
      </c>
      <c r="BC36" s="9">
        <f>IF(AND('[1]Stat-2017-2'!BR42&gt;0,E36&gt;0),'[1]Stat-2017-2'!BR42/E36,"")</f>
        <v>16.101053062924219</v>
      </c>
      <c r="BD36" s="4">
        <f>IF(AND('[1]Stat-2017-2'!BR42&gt;0,B36&gt;0),'[1]Stat-2017-2'!BR42/B36,"")</f>
        <v>533.03045229926659</v>
      </c>
      <c r="BE36" s="13" t="str">
        <f>IF(AND(SUM('[1]Stat-2017-2'!DM42:ED42),('[1]Stat-2017-2'!HY42+'[1]Stat-2017-2'!HZ42)&gt;0),(SUM('[1]Stat-2017-2'!DM42:ED42)/('[1]Stat-2017-2'!HY42)),"")</f>
        <v/>
      </c>
      <c r="BF36" s="13" t="str">
        <f>IF(AND(SUM('[1]Stat-2017-2'!DM42:ED42),('[1]Stat-2017-2'!IW42)&gt;0),(SUM('[1]Stat-2017-2'!DM42:ED42)/'[1]Stat-2017-2'!IW42),"")</f>
        <v/>
      </c>
      <c r="BH36" s="13" t="str">
        <f>IF(AND('[1]Stat-2017-2'!EJ42&gt;0,'[1]Stat-2017-2'!HY42&gt;0),'[1]Stat-2017-2'!EJ42/'[1]Stat-2017-2'!HY42,"")</f>
        <v/>
      </c>
      <c r="BI36" s="13" t="str">
        <f>IF(AND(SUM('[1]Stat-2017-2'!EG42:EO42)&gt;0,'[1]Stat-2017-2'!HY42&gt;0),(SUM('[1]Stat-2017-2'!EG42:EO42)/'[1]Stat-2017-2'!HY42),"")</f>
        <v/>
      </c>
      <c r="BJ36" s="13" t="str">
        <f>IF(AND('[1]Stat-2017-2'!EP42&gt;0,'[1]Stat-2017-2'!HY42&gt;0),'[1]Stat-2017-2'!EP42/'[1]Stat-2017-2'!HY42,"")</f>
        <v/>
      </c>
      <c r="BK36" s="13" t="str">
        <f>IF(AND('[1]Stat-2017-2'!EQ42&gt;0,'[1]Stat-2017-2'!HY42&gt;0),'[1]Stat-2017-2'!EQ42/'[1]Stat-2017-2'!HY42,"")</f>
        <v/>
      </c>
      <c r="BL36" s="13" t="str">
        <f>IF(AND('[1]Stat-2017-2'!EW42&gt;0,'[1]Stat-2017-2'!HY42&gt;0),'[1]Stat-2017-2'!EW42/'[1]Stat-2017-2'!HY42,"")</f>
        <v/>
      </c>
      <c r="BM36" s="8" t="str">
        <f>IF('[1]Stat-2017-2'!IY42&gt;0,'[1]Stat-2017-2'!IY42,"")</f>
        <v/>
      </c>
      <c r="BN36" s="4" t="str">
        <f>IF('[1]Stat-2017-2'!JE42&gt;0,'[1]Stat-2017-2'!JE42,"")</f>
        <v/>
      </c>
      <c r="BO36" s="4" t="str">
        <f>IF('[1]Stat-2017-2'!IZ42&gt;0,'[1]Stat-2017-2'!IZ42,"")</f>
        <v/>
      </c>
      <c r="BP36" s="8" t="str">
        <f>IF('[1]Stat-2017-2'!JF42&gt;0,'[1]Stat-2017-2'!JF42,"")</f>
        <v/>
      </c>
      <c r="BQ36" s="4" t="str">
        <f>IF('[1]Stat-2017-2'!JG42&gt;0,'[1]Stat-2017-2'!JG42,"")</f>
        <v/>
      </c>
      <c r="BR36" s="4" t="str">
        <f>IF('[1]Stat-2017-2'!JH42&gt;0,'[1]Stat-2017-2'!JH42,"")</f>
        <v/>
      </c>
    </row>
    <row r="37" spans="1:70" x14ac:dyDescent="0.35">
      <c r="A37" t="s">
        <v>105</v>
      </c>
      <c r="B37" s="4">
        <v>136</v>
      </c>
      <c r="C37" s="5">
        <f>IF(AND(E37&gt;0,SUM(AI37)&gt;0),(E37)/(SUM(AI37)*1000),"")</f>
        <v>6.7030769230769227</v>
      </c>
      <c r="D37" s="4" t="str">
        <f>IF('[1]Stat-2017-2'!FS43&gt;0,'[1]Stat-2017-2'!FS43,"")</f>
        <v/>
      </c>
      <c r="E37" s="4">
        <f>IF('[1]Stat-2017-2'!HY43&gt;0,'[1]Stat-2017-2'!HY43,"")</f>
        <v>87140</v>
      </c>
      <c r="F37" s="4">
        <f>AW37*1000</f>
        <v>76489.7</v>
      </c>
      <c r="G37" s="12">
        <f t="shared" si="0"/>
        <v>0.12222056460867572</v>
      </c>
      <c r="H37" s="4"/>
      <c r="I37" s="4"/>
      <c r="J37" s="4">
        <f>IF(SUM('[1]Stat-2017-2'!FU43:FZ43)&gt;0,SUM('[1]Stat-2017-2'!FU43:FZ43),"")</f>
        <v>15301</v>
      </c>
      <c r="K37" s="4" t="str">
        <f>IF(SUM('[1]Stat-2017-2'!GA43:GB43)&gt;0,SUM('[1]Stat-2017-2'!GA43:GB43),"")</f>
        <v/>
      </c>
      <c r="L37" s="4" t="str">
        <f>IF(SUM('[1]Stat-2017-2'!GC43:GD43)&gt;0,SUM('[1]Stat-2017-2'!GC43:GD43),"")</f>
        <v/>
      </c>
      <c r="M37" s="4" t="str">
        <f>IF(SUM('[1]Stat-2017-2'!GE43:GF43)&gt;0,SUM('[1]Stat-2017-2'!GE43:GF43),"")</f>
        <v/>
      </c>
      <c r="N37" s="4" t="str">
        <f>IF(SUM('[1]Stat-2017-2'!GG43:GH43)&gt;0,SUM('[1]Stat-2017-2'!GG43:GH43),"")</f>
        <v/>
      </c>
      <c r="O37" s="4" t="str">
        <f>IF(SUM('[1]Stat-2017-2'!GI43:GJ43)&gt;0,SUM('[1]Stat-2017-2'!GI43:GJ43),"")</f>
        <v/>
      </c>
      <c r="P37" s="4" t="str">
        <f>IF(SUM('[1]Stat-2017-2'!GK43:GL43)&gt;0,SUM('[1]Stat-2017-2'!GK43:GL43),"")</f>
        <v/>
      </c>
      <c r="Q37" s="4" t="str">
        <f>IF(SUM('[1]Stat-2017-2'!GO43:GP43)&gt;0,SUM('[1]Stat-2017-2'!GO43:GP43),"")</f>
        <v/>
      </c>
      <c r="R37" s="4" t="str">
        <f>IF(SUM('[1]Stat-2017-2'!GQ43:GR43)&gt;0,SUM('[1]Stat-2017-2'!GQ43:GR43),"")</f>
        <v/>
      </c>
      <c r="S37" s="4" t="str">
        <f>IF(SUM('[1]Stat-2017-2'!GM43:GN43)&gt;0,SUM('[1]Stat-2017-2'!GM43:GN43),"")</f>
        <v/>
      </c>
      <c r="T37" s="4" t="str">
        <f>IF('[1]Stat-2017-2'!GS43&gt;0,'[1]Stat-2017-2'!GS43,"")</f>
        <v/>
      </c>
      <c r="U37" s="4" t="str">
        <f>IF('[1]Stat-2017-2'!GT43&gt;0,'[1]Stat-2017-2'!GT43,"")</f>
        <v/>
      </c>
      <c r="V37" s="4" t="str">
        <f>IF(('[1]Stat-2017-2'!GW73+'[1]Stat-2017-2'!GX43)&gt;0,('[1]Stat-2017-2'!GW43+'[1]Stat-2017-2'!GX43),"")</f>
        <v/>
      </c>
      <c r="W37" s="4">
        <f>IF(SUM('[1]Stat-2017-2'!HA43:HB43)&gt;0,SUM('[1]Stat-2017-2'!HA43:HB43),"")</f>
        <v>63048</v>
      </c>
      <c r="X37" s="4" t="str">
        <f>IF(SUM('[1]Stat-2017-2'!HC43:HD43)&gt;0,SUM('[1]Stat-2017-2'!HC43:HD43),"")</f>
        <v/>
      </c>
      <c r="Y37" s="4" t="str">
        <f>IF(SUM('[1]Stat-2017-2'!HE43:HF43)&gt;0,SUM('[1]Stat-2017-2'!HE43:HF43),"")</f>
        <v/>
      </c>
      <c r="Z37" s="4" t="str">
        <f>IF(SUM('[1]Stat-2017-2'!HG43:HH43)&gt;0,SUM('[1]Stat-2017-2'!HG43:HH43),"")</f>
        <v/>
      </c>
      <c r="AA37" s="4" t="str">
        <f>IF(SUM('[1]Stat-2017-2'!HI43:HJ43)&gt;0,SUM('[1]Stat-2017-2'!HI43:HJ43),"")</f>
        <v/>
      </c>
      <c r="AB37" s="4" t="str">
        <f>IF(SUM('[1]Stat-2017-2'!HK43:HL43)&gt;0,SUM('[1]Stat-2017-2'!HK43:HL43),"")</f>
        <v/>
      </c>
      <c r="AC37" s="4" t="str">
        <f>IF(SUM('[1]Stat-2017-2'!HM43:HN43)&gt;0,SUM('[1]Stat-2017-2'!HM43:HN43),"")</f>
        <v/>
      </c>
      <c r="AD37" s="4" t="str">
        <f>IF('[1]Stat-2017-2'!HO43&gt;0,'[1]Stat-2017-2'!HO43,"")</f>
        <v/>
      </c>
      <c r="AE37" s="4" t="str">
        <f>IF('[1]Stat-2017-2'!HQ43&gt;0,'[1]Stat-2017-2'!HQ43,"")</f>
        <v/>
      </c>
      <c r="AF37" s="4" t="str">
        <f>IF('[1]Stat-2017-2'!IA42&gt;0,'[1]Stat-2017-2'!IA43,"")</f>
        <v/>
      </c>
      <c r="AG37" s="4">
        <f>IF('[1]Stat-2017-2'!FC43&gt;0,'[1]Stat-2017-2'!FC43,"")</f>
        <v>55</v>
      </c>
      <c r="AH37" s="7">
        <f>IF(AND('[1]Stat-2017-2'!FC43&gt;0,'[1]Stat-2017-2'!HY43&gt;0),'[1]Stat-2017-2'!HY43/'[1]Stat-2017-2'!FC43,"")</f>
        <v>1584.3636363636363</v>
      </c>
      <c r="AI37" s="4">
        <f>IF('[1]Stat-2017-2'!FE43&gt;0,'[1]Stat-2017-2'!FE43,"")</f>
        <v>13</v>
      </c>
      <c r="AJ37" s="4">
        <f>IF('[1]Stat-2017-2'!FG43&gt;0,'[1]Stat-2017-2'!FG43,"")</f>
        <v>8</v>
      </c>
      <c r="AK37" s="8">
        <f>IF('[1]Stat-2017-2'!FF43&gt;0,'[1]Stat-2017-2'!FF43,"")</f>
        <v>48</v>
      </c>
      <c r="AL37" s="4" t="str">
        <f>IF('[1]Stat-2017-2'!FD43&gt;0,'[1]Stat-2017-2'!FD43*2.5*58.15/1000000,"")</f>
        <v/>
      </c>
      <c r="AM37" s="8"/>
      <c r="AN37" s="9">
        <f>IF('[1]Stat-2017-2'!FM43&gt;0,'[1]Stat-2017-2'!FM43,"")</f>
        <v>165</v>
      </c>
      <c r="AO37" s="9">
        <f>IF('[1]Stat-2017-2'!FN43&gt;0,'[1]Stat-2017-2'!FN43,"")</f>
        <v>100</v>
      </c>
      <c r="AP37" s="9">
        <f>IF('[1]Stat-2017-2'!FO43&gt;0,'[1]Stat-2017-2'!FO43,"")</f>
        <v>165</v>
      </c>
      <c r="AQ37" s="9">
        <f>IF('[1]Stat-2017-2'!FP43&gt;0,'[1]Stat-2017-2'!FP43,"")</f>
        <v>70</v>
      </c>
      <c r="AR37" s="10" t="str">
        <f>IF(AND(E37&gt;0,'[1]Stat-2017-2'!FJ43&gt;0),E37*860/'[1]Stat-2017-2'!FJ43,"")</f>
        <v/>
      </c>
      <c r="AS37" s="4" t="str">
        <f>IF('[1]Stat-2017-2'!FJ43&gt;0,'[1]Stat-2017-2'!FJ43/1000,"")</f>
        <v/>
      </c>
      <c r="AT37" s="11">
        <f>IF(AND('[1]Stat-2017-2'!FQ43&gt;0,'[1]Stat-2017-2'!HY43&gt;0),'[1]Stat-2017-2'!FQ43/'[1]Stat-2017-2'!HY43,"")</f>
        <v>6.8105118200596744</v>
      </c>
      <c r="AU37" s="10">
        <f>IF(AND('[1]Stat-2017-2'!FL43&gt;0,E37&gt;0),'[1]Stat-2017-2'!FL43/(E37/1000),"")</f>
        <v>40.624282763369294</v>
      </c>
      <c r="AV37" s="10">
        <f>IF(AND('[1]Stat-2017-2'!FL43,AI37&gt;0,AJ37&gt;0),'[1]Stat-2017-2'!FL43/(AJ37+AI37),"")</f>
        <v>168.57142857142858</v>
      </c>
      <c r="AW37" s="4">
        <f>IF('[1]Stat-2017-2'!IT43&gt;0,'[1]Stat-2017-2'!IT43/1000,"")</f>
        <v>76.489699999999999</v>
      </c>
      <c r="AX37" s="4" t="str">
        <f>IF('[1]Stat-2017-2'!IU43&gt;0,'[1]Stat-2017-2'!IU43/1000,"")</f>
        <v/>
      </c>
      <c r="AY37" s="11">
        <f>IF(AND('[1]Stat-2017-2'!HY43&gt;0,'[1]Stat-2017-2'!IW43&gt;0,AI37&gt;0,AJ37&gt;0),('[1]Stat-2017-2'!HY43-'[1]Stat-2017-2'!IW43)/(AI37+AJ37),"")</f>
        <v>507.15714285714301</v>
      </c>
      <c r="AZ37" s="12">
        <f>IF(AND('[1]Stat-2017-2'!HY43&gt;0,'[1]Stat-2017-2'!IW43&gt;0),('[1]Stat-2017-2'!HY43-'[1]Stat-2017-2'!IW43)/'[1]Stat-2017-2'!HY43)</f>
        <v>0.12222056460867572</v>
      </c>
      <c r="BA37" s="9" t="str">
        <f>IF(AND('[1]Stat-2017-2'!AT43&gt;0,[1]WEB!E43&gt;0),'[1]Stat-2017-2'!AT43/[1]WEB!E43,"")</f>
        <v/>
      </c>
      <c r="BB37" s="9" t="str">
        <f>IF(AND('[1]Stat-2017-2'!BI43&gt;0,E37&gt;0),'[1]Stat-2017-2'!BI43/E37,"")</f>
        <v/>
      </c>
      <c r="BC37" s="9" t="str">
        <f>IF(AND('[1]Stat-2017-2'!BR43&gt;0,E37&gt;0),'[1]Stat-2017-2'!BR43/E37,"")</f>
        <v/>
      </c>
      <c r="BD37" s="4" t="str">
        <f>IF(AND('[1]Stat-2017-2'!BR43&gt;0,B37&gt;0),'[1]Stat-2017-2'!BR43/B37,"")</f>
        <v/>
      </c>
      <c r="BE37" s="13">
        <f>IF(AND(SUM('[1]Stat-2017-2'!DM43:ED43),('[1]Stat-2017-2'!HY43+'[1]Stat-2017-2'!HZ43)&gt;0),(SUM('[1]Stat-2017-2'!DM43:ED43)/('[1]Stat-2017-2'!HY43)),"")</f>
        <v>0.27922882717466146</v>
      </c>
      <c r="BF37" s="13">
        <f>IF(AND(SUM('[1]Stat-2017-2'!DM43:ED43),('[1]Stat-2017-2'!IW43)&gt;0),(SUM('[1]Stat-2017-2'!DM43:ED43)/'[1]Stat-2017-2'!IW43),"")</f>
        <v>0.31810818973012056</v>
      </c>
      <c r="BH37" s="13">
        <f>IF(AND('[1]Stat-2017-2'!EJ43&gt;0,'[1]Stat-2017-2'!HY43&gt;0),'[1]Stat-2017-2'!EJ43/'[1]Stat-2017-2'!HY43,"")</f>
        <v>1.4356208400275419E-2</v>
      </c>
      <c r="BI37" s="13">
        <f>IF(AND(SUM('[1]Stat-2017-2'!EG43:EO43)&gt;0,'[1]Stat-2017-2'!HY43&gt;0),(SUM('[1]Stat-2017-2'!EG43:EO43)/'[1]Stat-2017-2'!HY43),"")</f>
        <v>5.9433096167087446E-2</v>
      </c>
      <c r="BJ37" s="13">
        <f>IF(AND('[1]Stat-2017-2'!EP43&gt;0,'[1]Stat-2017-2'!HY43&gt;0),'[1]Stat-2017-2'!EP43/'[1]Stat-2017-2'!HY43,"")</f>
        <v>1.5411980720679367E-2</v>
      </c>
      <c r="BK37" s="13">
        <f>IF(AND('[1]Stat-2017-2'!EQ43&gt;0,'[1]Stat-2017-2'!HY43&gt;0),'[1]Stat-2017-2'!EQ43/'[1]Stat-2017-2'!HY43,"")</f>
        <v>1.334633922423686E-2</v>
      </c>
      <c r="BL37" s="13" t="str">
        <f>IF(AND('[1]Stat-2017-2'!EW43&gt;0,'[1]Stat-2017-2'!HY43&gt;0),'[1]Stat-2017-2'!EW43/'[1]Stat-2017-2'!HY43,"")</f>
        <v/>
      </c>
      <c r="BM37" s="8" t="str">
        <f>IF('[1]Stat-2017-2'!IY43&gt;0,'[1]Stat-2017-2'!IY43,"")</f>
        <v/>
      </c>
      <c r="BN37" s="4" t="str">
        <f>IF('[1]Stat-2017-2'!JE43&gt;0,'[1]Stat-2017-2'!JE43,"")</f>
        <v/>
      </c>
      <c r="BO37" s="4" t="str">
        <f>IF('[1]Stat-2017-2'!IZ43&gt;0,'[1]Stat-2017-2'!IZ43,"")</f>
        <v/>
      </c>
      <c r="BP37" s="8" t="str">
        <f>IF('[1]Stat-2017-2'!JF43&gt;0,'[1]Stat-2017-2'!JF43,"")</f>
        <v/>
      </c>
      <c r="BQ37" s="4" t="str">
        <f>IF('[1]Stat-2017-2'!JG43&gt;0,'[1]Stat-2017-2'!JG43,"")</f>
        <v/>
      </c>
      <c r="BR37" s="4" t="str">
        <f>IF('[1]Stat-2017-2'!JH43&gt;0,'[1]Stat-2017-2'!JH43,"")</f>
        <v/>
      </c>
    </row>
    <row r="38" spans="1:70" x14ac:dyDescent="0.35">
      <c r="A38" t="s">
        <v>106</v>
      </c>
      <c r="B38" s="4">
        <v>2317</v>
      </c>
      <c r="C38" s="5">
        <f>IF(AND(E38&gt;0,SUM(AI38)&gt;0),(E38)/(SUM(AI38)*1000),"")</f>
        <v>0.40349544446575109</v>
      </c>
      <c r="D38" s="4" t="str">
        <f>IF('[1]Stat-2017-2'!FS44&gt;0,'[1]Stat-2017-2'!FS44,"")</f>
        <v/>
      </c>
      <c r="E38" s="4">
        <f>IF('[1]Stat-2017-2'!HY44&gt;0,'[1]Stat-2017-2'!HY44,"")</f>
        <v>65650</v>
      </c>
      <c r="F38" s="4">
        <f>AW38*1000</f>
        <v>45151</v>
      </c>
      <c r="G38" s="12">
        <f t="shared" si="0"/>
        <v>0.31224676313785227</v>
      </c>
      <c r="H38" s="4"/>
      <c r="I38" s="4"/>
      <c r="J38" s="4" t="str">
        <f>IF(SUM('[1]Stat-2017-2'!FU44:FZ44)&gt;0,SUM('[1]Stat-2017-2'!FU44:FZ44),"")</f>
        <v/>
      </c>
      <c r="K38" s="4" t="str">
        <f>IF(SUM('[1]Stat-2017-2'!GA44:GB44)&gt;0,SUM('[1]Stat-2017-2'!GA44:GB44),"")</f>
        <v/>
      </c>
      <c r="L38" s="4" t="str">
        <f>IF(SUM('[1]Stat-2017-2'!GC44:GD44)&gt;0,SUM('[1]Stat-2017-2'!GC44:GD44),"")</f>
        <v/>
      </c>
      <c r="M38" s="4" t="str">
        <f>IF(SUM('[1]Stat-2017-2'!GE44:GF44)&gt;0,SUM('[1]Stat-2017-2'!GE44:GF44),"")</f>
        <v/>
      </c>
      <c r="N38" s="4" t="str">
        <f>IF(SUM('[1]Stat-2017-2'!GG44:GH44)&gt;0,SUM('[1]Stat-2017-2'!GG44:GH44),"")</f>
        <v/>
      </c>
      <c r="O38" s="4" t="str">
        <f>IF(SUM('[1]Stat-2017-2'!GI44:GJ44)&gt;0,SUM('[1]Stat-2017-2'!GI44:GJ44),"")</f>
        <v/>
      </c>
      <c r="P38" s="4" t="str">
        <f>IF(SUM('[1]Stat-2017-2'!GK44:GL44)&gt;0,SUM('[1]Stat-2017-2'!GK44:GL44),"")</f>
        <v/>
      </c>
      <c r="Q38" s="4" t="str">
        <f>IF(SUM('[1]Stat-2017-2'!GO44:GP44)&gt;0,SUM('[1]Stat-2017-2'!GO44:GP44),"")</f>
        <v/>
      </c>
      <c r="R38" s="4" t="str">
        <f>IF(SUM('[1]Stat-2017-2'!GQ44:GR44)&gt;0,SUM('[1]Stat-2017-2'!GQ44:GR44),"")</f>
        <v/>
      </c>
      <c r="S38" s="4" t="str">
        <f>IF(SUM('[1]Stat-2017-2'!GM44:GN44)&gt;0,SUM('[1]Stat-2017-2'!GM44:GN44),"")</f>
        <v/>
      </c>
      <c r="T38" s="4" t="str">
        <f>IF('[1]Stat-2017-2'!GS44&gt;0,'[1]Stat-2017-2'!GS44,"")</f>
        <v/>
      </c>
      <c r="U38" s="4" t="str">
        <f>IF('[1]Stat-2017-2'!GT44&gt;0,'[1]Stat-2017-2'!GT44,"")</f>
        <v/>
      </c>
      <c r="V38" s="4" t="str">
        <f>IF(('[1]Stat-2017-2'!GW74+'[1]Stat-2017-2'!GX44)&gt;0,('[1]Stat-2017-2'!GW44+'[1]Stat-2017-2'!GX44),"")</f>
        <v/>
      </c>
      <c r="W38" s="4" t="str">
        <f>IF(SUM('[1]Stat-2017-2'!HA44:HB44)&gt;0,SUM('[1]Stat-2017-2'!HA44:HB44),"")</f>
        <v/>
      </c>
      <c r="X38" s="4" t="str">
        <f>IF(SUM('[1]Stat-2017-2'!HC44:HD44)&gt;0,SUM('[1]Stat-2017-2'!HC44:HD44),"")</f>
        <v/>
      </c>
      <c r="Y38" s="4" t="str">
        <f>IF(SUM('[1]Stat-2017-2'!HE44:HF44)&gt;0,SUM('[1]Stat-2017-2'!HE44:HF44),"")</f>
        <v/>
      </c>
      <c r="Z38" s="4" t="str">
        <f>IF(SUM('[1]Stat-2017-2'!HG44:HH44)&gt;0,SUM('[1]Stat-2017-2'!HG44:HH44),"")</f>
        <v/>
      </c>
      <c r="AA38" s="4" t="str">
        <f>IF(SUM('[1]Stat-2017-2'!HI44:HJ44)&gt;0,SUM('[1]Stat-2017-2'!HI44:HJ44),"")</f>
        <v/>
      </c>
      <c r="AB38" s="4" t="str">
        <f>IF(SUM('[1]Stat-2017-2'!HK44:HL44)&gt;0,SUM('[1]Stat-2017-2'!HK44:HL44),"")</f>
        <v/>
      </c>
      <c r="AC38" s="4" t="str">
        <f>IF(SUM('[1]Stat-2017-2'!HM44:HN44)&gt;0,SUM('[1]Stat-2017-2'!HM44:HN44),"")</f>
        <v/>
      </c>
      <c r="AD38" s="4" t="str">
        <f>IF('[1]Stat-2017-2'!HO44&gt;0,'[1]Stat-2017-2'!HO44,"")</f>
        <v/>
      </c>
      <c r="AE38" s="4" t="str">
        <f>IF('[1]Stat-2017-2'!HQ44&gt;0,'[1]Stat-2017-2'!HQ44,"")</f>
        <v/>
      </c>
      <c r="AF38" s="4" t="str">
        <f>IF('[1]Stat-2017-2'!IA43&gt;0,'[1]Stat-2017-2'!IA44,"")</f>
        <v/>
      </c>
      <c r="AG38" s="4" t="str">
        <f>IF('[1]Stat-2017-2'!FC44&gt;0,'[1]Stat-2017-2'!FC44,"")</f>
        <v/>
      </c>
      <c r="AH38" s="7" t="str">
        <f>IF(AND('[1]Stat-2017-2'!FC44&gt;0,'[1]Stat-2017-2'!HY44&gt;0),'[1]Stat-2017-2'!HY44/'[1]Stat-2017-2'!FC44,"")</f>
        <v/>
      </c>
      <c r="AI38" s="4">
        <f>IF('[1]Stat-2017-2'!FE44&gt;0,'[1]Stat-2017-2'!FE44,"")</f>
        <v>162.70320000000001</v>
      </c>
      <c r="AJ38" s="4">
        <f>IF('[1]Stat-2017-2'!FG44&gt;0,'[1]Stat-2017-2'!FG44,"")</f>
        <v>65.212699999999998</v>
      </c>
      <c r="AK38" s="8" t="str">
        <f>IF('[1]Stat-2017-2'!FF44&gt;0,'[1]Stat-2017-2'!FF44,"")</f>
        <v/>
      </c>
      <c r="AL38" s="4">
        <f>IF('[1]Stat-2017-2'!FD44&gt;0,'[1]Stat-2017-2'!FD44*2.5*58.15/1000000,"")</f>
        <v>65.982078125000001</v>
      </c>
      <c r="AM38" s="8">
        <f t="shared" si="1"/>
        <v>0.40553644995918947</v>
      </c>
      <c r="AN38" s="9">
        <f>IF('[1]Stat-2017-2'!FM44&gt;0,'[1]Stat-2017-2'!FM44,"")</f>
        <v>76</v>
      </c>
      <c r="AO38" s="9" t="str">
        <f>IF('[1]Stat-2017-2'!FN44&gt;0,'[1]Stat-2017-2'!FN44,"")</f>
        <v/>
      </c>
      <c r="AP38" s="9">
        <f>IF('[1]Stat-2017-2'!FO44&gt;0,'[1]Stat-2017-2'!FO44,"")</f>
        <v>80</v>
      </c>
      <c r="AQ38" s="9" t="str">
        <f>IF('[1]Stat-2017-2'!FP44&gt;0,'[1]Stat-2017-2'!FP44,"")</f>
        <v/>
      </c>
      <c r="AR38" s="10" t="str">
        <f>IF(AND(E38&gt;0,'[1]Stat-2017-2'!FJ44&gt;0),E38*860/'[1]Stat-2017-2'!FJ44,"")</f>
        <v/>
      </c>
      <c r="AS38" s="4" t="str">
        <f>IF('[1]Stat-2017-2'!FJ44&gt;0,'[1]Stat-2017-2'!FJ44/1000,"")</f>
        <v/>
      </c>
      <c r="AT38" s="11" t="str">
        <f>IF(AND('[1]Stat-2017-2'!FQ44&gt;0,'[1]Stat-2017-2'!HY44&gt;0),'[1]Stat-2017-2'!FQ44/'[1]Stat-2017-2'!HY44,"")</f>
        <v/>
      </c>
      <c r="AU38" s="10" t="str">
        <f>IF(AND('[1]Stat-2017-2'!FL44&gt;0,E38&gt;0),'[1]Stat-2017-2'!FL44/(E38/1000),"")</f>
        <v/>
      </c>
      <c r="AV38" s="10" t="str">
        <f>IF(AND('[1]Stat-2017-2'!FL44,AI38&gt;0,AJ38&gt;0),'[1]Stat-2017-2'!FL44/(AJ38+AI38),"")</f>
        <v/>
      </c>
      <c r="AW38" s="4">
        <f>IF('[1]Stat-2017-2'!IT44&gt;0,'[1]Stat-2017-2'!IT44/1000,"")</f>
        <v>45.151000000000003</v>
      </c>
      <c r="AX38" s="4" t="str">
        <f>IF('[1]Stat-2017-2'!IU44&gt;0,'[1]Stat-2017-2'!IU44/1000,"")</f>
        <v/>
      </c>
      <c r="AY38" s="11">
        <f>IF(AND('[1]Stat-2017-2'!HY44&gt;0,'[1]Stat-2017-2'!IW44&gt;0,AI38&gt;0,AJ38&gt;0),('[1]Stat-2017-2'!HY44-'[1]Stat-2017-2'!IW44)/(AI38+AJ38),"")</f>
        <v>89.94107036849995</v>
      </c>
      <c r="AZ38" s="12">
        <f>IF(AND('[1]Stat-2017-2'!HY44&gt;0,'[1]Stat-2017-2'!IW44&gt;0),('[1]Stat-2017-2'!HY44-'[1]Stat-2017-2'!IW44)/'[1]Stat-2017-2'!HY44)</f>
        <v>0.31224676313785227</v>
      </c>
      <c r="BA38" s="9">
        <f>IF(AND('[1]Stat-2017-2'!AT44&gt;0,[1]WEB!E44&gt;0),'[1]Stat-2017-2'!AT44/[1]WEB!E44,"")</f>
        <v>261.1921553693831</v>
      </c>
      <c r="BB38" s="9">
        <f>IF(AND('[1]Stat-2017-2'!BI44&gt;0,E38&gt;0),'[1]Stat-2017-2'!BI44/E38,"")</f>
        <v>106.28140137090632</v>
      </c>
      <c r="BC38" s="9">
        <f>IF(AND('[1]Stat-2017-2'!BR44&gt;0,E38&gt;0),'[1]Stat-2017-2'!BR44/E38,"")</f>
        <v>23.024067022086825</v>
      </c>
      <c r="BD38" s="4">
        <f>IF(AND('[1]Stat-2017-2'!BR44&gt;0,B38&gt;0),'[1]Stat-2017-2'!BR44/B38,"")</f>
        <v>652.36512731981009</v>
      </c>
      <c r="BE38" s="13" t="str">
        <f>IF(AND(SUM('[1]Stat-2017-2'!DM44:ED44),('[1]Stat-2017-2'!HY44+'[1]Stat-2017-2'!HZ44)&gt;0),(SUM('[1]Stat-2017-2'!DM44:ED44)/('[1]Stat-2017-2'!HY44)),"")</f>
        <v/>
      </c>
      <c r="BF38" s="13" t="str">
        <f>IF(AND(SUM('[1]Stat-2017-2'!DM44:ED44),('[1]Stat-2017-2'!IW44)&gt;0),(SUM('[1]Stat-2017-2'!DM44:ED44)/'[1]Stat-2017-2'!IW44),"")</f>
        <v/>
      </c>
      <c r="BH38" s="13" t="str">
        <f>IF(AND('[1]Stat-2017-2'!EJ44&gt;0,'[1]Stat-2017-2'!HY44&gt;0),'[1]Stat-2017-2'!EJ44/'[1]Stat-2017-2'!HY44,"")</f>
        <v/>
      </c>
      <c r="BI38" s="13" t="str">
        <f>IF(AND(SUM('[1]Stat-2017-2'!EG44:EO44)&gt;0,'[1]Stat-2017-2'!HY44&gt;0),(SUM('[1]Stat-2017-2'!EG44:EO44)/'[1]Stat-2017-2'!HY44),"")</f>
        <v/>
      </c>
      <c r="BJ38" s="13" t="str">
        <f>IF(AND('[1]Stat-2017-2'!EP44&gt;0,'[1]Stat-2017-2'!HY44&gt;0),'[1]Stat-2017-2'!EP44/'[1]Stat-2017-2'!HY44,"")</f>
        <v/>
      </c>
      <c r="BK38" s="13" t="str">
        <f>IF(AND('[1]Stat-2017-2'!EQ44&gt;0,'[1]Stat-2017-2'!HY44&gt;0),'[1]Stat-2017-2'!EQ44/'[1]Stat-2017-2'!HY44,"")</f>
        <v/>
      </c>
      <c r="BL38" s="13" t="str">
        <f>IF(AND('[1]Stat-2017-2'!EW44&gt;0,'[1]Stat-2017-2'!HY44&gt;0),'[1]Stat-2017-2'!EW44/'[1]Stat-2017-2'!HY44,"")</f>
        <v/>
      </c>
      <c r="BM38" s="8" t="str">
        <f>IF('[1]Stat-2017-2'!IY44&gt;0,'[1]Stat-2017-2'!IY44,"")</f>
        <v/>
      </c>
      <c r="BN38" s="4" t="str">
        <f>IF('[1]Stat-2017-2'!JE44&gt;0,'[1]Stat-2017-2'!JE44,"")</f>
        <v/>
      </c>
      <c r="BO38" s="4" t="str">
        <f>IF('[1]Stat-2017-2'!IZ44&gt;0,'[1]Stat-2017-2'!IZ44,"")</f>
        <v/>
      </c>
      <c r="BP38" s="8" t="str">
        <f>IF('[1]Stat-2017-2'!JF44&gt;0,'[1]Stat-2017-2'!JF44,"")</f>
        <v/>
      </c>
      <c r="BQ38" s="4" t="str">
        <f>IF('[1]Stat-2017-2'!JG44&gt;0,'[1]Stat-2017-2'!JG44,"")</f>
        <v/>
      </c>
      <c r="BR38" s="4" t="str">
        <f>IF('[1]Stat-2017-2'!JH44&gt;0,'[1]Stat-2017-2'!JH44,"")</f>
        <v/>
      </c>
    </row>
    <row r="39" spans="1:70" x14ac:dyDescent="0.35">
      <c r="A39" t="s">
        <v>107</v>
      </c>
      <c r="B39" s="4">
        <v>9517</v>
      </c>
      <c r="C39" s="5">
        <f>IF(AND(E39&gt;0,SUM(AI39)&gt;0),(E39)/(SUM(AI39)*1000),"")</f>
        <v>1.6476389018266164</v>
      </c>
      <c r="D39" s="4">
        <f>IF('[1]Stat-2017-2'!FS45&gt;0,'[1]Stat-2017-2'!FS45,"")</f>
        <v>284135.32861999999</v>
      </c>
      <c r="E39" s="4">
        <f>IF('[1]Stat-2017-2'!HY45&gt;0,'[1]Stat-2017-2'!HY45,"")</f>
        <v>284135.32861999999</v>
      </c>
      <c r="F39" s="4">
        <f>AW39*1000</f>
        <v>239839.97425999999</v>
      </c>
      <c r="G39" s="12">
        <f t="shared" si="0"/>
        <v>0.15589527207030351</v>
      </c>
      <c r="H39" s="4"/>
      <c r="I39" s="4"/>
      <c r="J39" s="4" t="str">
        <f>IF(SUM('[1]Stat-2017-2'!FU45:FZ45)&gt;0,SUM('[1]Stat-2017-2'!FU45:FZ45),"")</f>
        <v/>
      </c>
      <c r="K39" s="4" t="str">
        <f>IF(SUM('[1]Stat-2017-2'!GA45:GB45)&gt;0,SUM('[1]Stat-2017-2'!GA45:GB45),"")</f>
        <v/>
      </c>
      <c r="L39" s="4" t="str">
        <f>IF(SUM('[1]Stat-2017-2'!GC45:GD45)&gt;0,SUM('[1]Stat-2017-2'!GC45:GD45),"")</f>
        <v/>
      </c>
      <c r="M39" s="4" t="str">
        <f>IF(SUM('[1]Stat-2017-2'!GE45:GF45)&gt;0,SUM('[1]Stat-2017-2'!GE45:GF45),"")</f>
        <v/>
      </c>
      <c r="N39" s="4" t="str">
        <f>IF(SUM('[1]Stat-2017-2'!GG45:GH45)&gt;0,SUM('[1]Stat-2017-2'!GG45:GH45),"")</f>
        <v/>
      </c>
      <c r="O39" s="4" t="str">
        <f>IF(SUM('[1]Stat-2017-2'!GI45:GJ45)&gt;0,SUM('[1]Stat-2017-2'!GI45:GJ45),"")</f>
        <v/>
      </c>
      <c r="P39" s="4" t="str">
        <f>IF(SUM('[1]Stat-2017-2'!GK45:GL45)&gt;0,SUM('[1]Stat-2017-2'!GK45:GL45),"")</f>
        <v/>
      </c>
      <c r="Q39" s="4" t="str">
        <f>IF(SUM('[1]Stat-2017-2'!GO45:GP45)&gt;0,SUM('[1]Stat-2017-2'!GO45:GP45),"")</f>
        <v/>
      </c>
      <c r="R39" s="4" t="str">
        <f>IF(SUM('[1]Stat-2017-2'!GQ45:GR45)&gt;0,SUM('[1]Stat-2017-2'!GQ45:GR45),"")</f>
        <v/>
      </c>
      <c r="S39" s="4" t="str">
        <f>IF(SUM('[1]Stat-2017-2'!GM45:GN45)&gt;0,SUM('[1]Stat-2017-2'!GM45:GN45),"")</f>
        <v/>
      </c>
      <c r="T39" s="4" t="str">
        <f>IF('[1]Stat-2017-2'!GS45&gt;0,'[1]Stat-2017-2'!GS45,"")</f>
        <v/>
      </c>
      <c r="U39" s="4" t="str">
        <f>IF('[1]Stat-2017-2'!GT45&gt;0,'[1]Stat-2017-2'!GT45,"")</f>
        <v/>
      </c>
      <c r="V39" s="4" t="str">
        <f>IF(('[1]Stat-2017-2'!GW75+'[1]Stat-2017-2'!GX45)&gt;0,('[1]Stat-2017-2'!GW45+'[1]Stat-2017-2'!GX45),"")</f>
        <v/>
      </c>
      <c r="W39" s="4" t="str">
        <f>IF(SUM('[1]Stat-2017-2'!HA45:HB45)&gt;0,SUM('[1]Stat-2017-2'!HA45:HB45),"")</f>
        <v/>
      </c>
      <c r="X39" s="4" t="str">
        <f>IF(SUM('[1]Stat-2017-2'!HC45:HD45)&gt;0,SUM('[1]Stat-2017-2'!HC45:HD45),"")</f>
        <v/>
      </c>
      <c r="Y39" s="4" t="str">
        <f>IF(SUM('[1]Stat-2017-2'!HE45:HF45)&gt;0,SUM('[1]Stat-2017-2'!HE45:HF45),"")</f>
        <v/>
      </c>
      <c r="Z39" s="4" t="str">
        <f>IF(SUM('[1]Stat-2017-2'!HG45:HH45)&gt;0,SUM('[1]Stat-2017-2'!HG45:HH45),"")</f>
        <v/>
      </c>
      <c r="AA39" s="4" t="str">
        <f>IF(SUM('[1]Stat-2017-2'!HI45:HJ45)&gt;0,SUM('[1]Stat-2017-2'!HI45:HJ45),"")</f>
        <v/>
      </c>
      <c r="AB39" s="4" t="str">
        <f>IF(SUM('[1]Stat-2017-2'!HK45:HL45)&gt;0,SUM('[1]Stat-2017-2'!HK45:HL45),"")</f>
        <v/>
      </c>
      <c r="AC39" s="4" t="str">
        <f>IF(SUM('[1]Stat-2017-2'!HM45:HN45)&gt;0,SUM('[1]Stat-2017-2'!HM45:HN45),"")</f>
        <v/>
      </c>
      <c r="AD39" s="4" t="str">
        <f>IF('[1]Stat-2017-2'!HO45&gt;0,'[1]Stat-2017-2'!HO45,"")</f>
        <v/>
      </c>
      <c r="AE39" s="4" t="str">
        <f>IF('[1]Stat-2017-2'!HQ45&gt;0,'[1]Stat-2017-2'!HQ45,"")</f>
        <v/>
      </c>
      <c r="AF39" s="4" t="str">
        <f>IF('[1]Stat-2017-2'!IA44&gt;0,'[1]Stat-2017-2'!IA45,"")</f>
        <v/>
      </c>
      <c r="AG39" s="4">
        <f>IF('[1]Stat-2017-2'!FC45&gt;0,'[1]Stat-2017-2'!FC45,"")</f>
        <v>99</v>
      </c>
      <c r="AH39" s="7">
        <f>IF(AND('[1]Stat-2017-2'!FC45&gt;0,'[1]Stat-2017-2'!HY45&gt;0),'[1]Stat-2017-2'!HY45/'[1]Stat-2017-2'!FC45,"")</f>
        <v>2870.0538244444442</v>
      </c>
      <c r="AI39" s="4">
        <f>IF('[1]Stat-2017-2'!FE45&gt;0,'[1]Stat-2017-2'!FE45,"")</f>
        <v>172.45</v>
      </c>
      <c r="AJ39" s="4">
        <f>IF('[1]Stat-2017-2'!FG45&gt;0,'[1]Stat-2017-2'!FG45,"")</f>
        <v>100.47</v>
      </c>
      <c r="AK39" s="8">
        <f>IF('[1]Stat-2017-2'!FF45&gt;0,'[1]Stat-2017-2'!FF45,"")</f>
        <v>21</v>
      </c>
      <c r="AL39" s="4">
        <f>IF('[1]Stat-2017-2'!FD45&gt;0,'[1]Stat-2017-2'!FD45*2.5*58.15/1000000,"")</f>
        <v>345.5627715</v>
      </c>
      <c r="AM39" s="8">
        <f t="shared" si="1"/>
        <v>2.0038432676138012</v>
      </c>
      <c r="AN39" s="9">
        <f>IF('[1]Stat-2017-2'!FM45&gt;0,'[1]Stat-2017-2'!FM45,"")</f>
        <v>65</v>
      </c>
      <c r="AO39" s="9">
        <f>IF('[1]Stat-2017-2'!FN45&gt;0,'[1]Stat-2017-2'!FN45,"")</f>
        <v>45</v>
      </c>
      <c r="AP39" s="9">
        <f>IF('[1]Stat-2017-2'!FO45&gt;0,'[1]Stat-2017-2'!FO45,"")</f>
        <v>75</v>
      </c>
      <c r="AQ39" s="9">
        <f>IF('[1]Stat-2017-2'!FP45&gt;0,'[1]Stat-2017-2'!FP45,"")</f>
        <v>41</v>
      </c>
      <c r="AR39" s="10">
        <f>IF(AND(E39&gt;0,'[1]Stat-2017-2'!FJ45&gt;0),E39*860/'[1]Stat-2017-2'!FJ45,"")</f>
        <v>42.94488270882249</v>
      </c>
      <c r="AS39" s="4">
        <f>IF('[1]Stat-2017-2'!FJ45&gt;0,'[1]Stat-2017-2'!FJ45/1000,"")</f>
        <v>5690</v>
      </c>
      <c r="AT39" s="11">
        <f>IF(AND('[1]Stat-2017-2'!FQ45&gt;0,'[1]Stat-2017-2'!HY45&gt;0),'[1]Stat-2017-2'!FQ45/'[1]Stat-2017-2'!HY45,"")</f>
        <v>3.6455924894342342</v>
      </c>
      <c r="AU39" s="10">
        <f>IF(AND('[1]Stat-2017-2'!FL45&gt;0,E39&gt;0),'[1]Stat-2017-2'!FL45/(E39/1000),"")</f>
        <v>19.085975779001672</v>
      </c>
      <c r="AV39" s="10">
        <f>IF(AND('[1]Stat-2017-2'!FL45,AI39&gt;0,AJ39&gt;0),'[1]Stat-2017-2'!FL45/(AJ39+AI39),"")</f>
        <v>19.870291660559875</v>
      </c>
      <c r="AW39" s="4">
        <f>IF('[1]Stat-2017-2'!IT45&gt;0,'[1]Stat-2017-2'!IT45/1000,"")</f>
        <v>239.83997425999999</v>
      </c>
      <c r="AX39" s="4" t="str">
        <f>IF('[1]Stat-2017-2'!IU45&gt;0,'[1]Stat-2017-2'!IU45/1000,"")</f>
        <v/>
      </c>
      <c r="AY39" s="11">
        <f>IF(AND('[1]Stat-2017-2'!HY45&gt;0,'[1]Stat-2017-2'!IW45&gt;0,AI39&gt;0,AJ39&gt;0),('[1]Stat-2017-2'!HY45-'[1]Stat-2017-2'!IW45)/(AI39+AJ39),"")</f>
        <v>162.30160618496265</v>
      </c>
      <c r="AZ39" s="12">
        <f>IF(AND('[1]Stat-2017-2'!HY45&gt;0,'[1]Stat-2017-2'!IW45&gt;0),('[1]Stat-2017-2'!HY45-'[1]Stat-2017-2'!IW45)/'[1]Stat-2017-2'!HY45)</f>
        <v>0.15589527207030351</v>
      </c>
      <c r="BA39" s="9">
        <f>IF(AND('[1]Stat-2017-2'!AT45&gt;0,[1]WEB!E45&gt;0),'[1]Stat-2017-2'!AT45/[1]WEB!E45,"")</f>
        <v>313.98937412431371</v>
      </c>
      <c r="BB39" s="9">
        <f>IF(AND('[1]Stat-2017-2'!BI45&gt;0,E39&gt;0),'[1]Stat-2017-2'!BI45/E39,"")</f>
        <v>117.67507110921969</v>
      </c>
      <c r="BC39" s="9">
        <f>IF(AND('[1]Stat-2017-2'!BR45&gt;0,E39&gt;0),'[1]Stat-2017-2'!BR45/E39,"")</f>
        <v>17.870055176386114</v>
      </c>
      <c r="BD39" s="4">
        <f>IF(AND('[1]Stat-2017-2'!BR45&gt;0,B39&gt;0),'[1]Stat-2017-2'!BR45/B39,"")</f>
        <v>533.52043711253543</v>
      </c>
      <c r="BE39" s="13" t="str">
        <f>IF(AND(SUM('[1]Stat-2017-2'!DM45:ED45),('[1]Stat-2017-2'!HY45+'[1]Stat-2017-2'!HZ45)&gt;0),(SUM('[1]Stat-2017-2'!DM45:ED45)/('[1]Stat-2017-2'!HY45)),"")</f>
        <v/>
      </c>
      <c r="BF39" s="13" t="str">
        <f>IF(AND(SUM('[1]Stat-2017-2'!DM45:ED45),('[1]Stat-2017-2'!IW45)&gt;0),(SUM('[1]Stat-2017-2'!DM45:ED45)/'[1]Stat-2017-2'!IW45),"")</f>
        <v/>
      </c>
      <c r="BH39" s="13" t="str">
        <f>IF(AND('[1]Stat-2017-2'!EJ45&gt;0,'[1]Stat-2017-2'!HY45&gt;0),'[1]Stat-2017-2'!EJ45/'[1]Stat-2017-2'!HY45,"")</f>
        <v/>
      </c>
      <c r="BI39" s="13" t="str">
        <f>IF(AND(SUM('[1]Stat-2017-2'!EG45:EO45)&gt;0,'[1]Stat-2017-2'!HY45&gt;0),(SUM('[1]Stat-2017-2'!EG45:EO45)/'[1]Stat-2017-2'!HY45),"")</f>
        <v/>
      </c>
      <c r="BJ39" s="13" t="str">
        <f>IF(AND('[1]Stat-2017-2'!EP45&gt;0,'[1]Stat-2017-2'!HY45&gt;0),'[1]Stat-2017-2'!EP45/'[1]Stat-2017-2'!HY45,"")</f>
        <v/>
      </c>
      <c r="BK39" s="13" t="str">
        <f>IF(AND('[1]Stat-2017-2'!EQ45&gt;0,'[1]Stat-2017-2'!HY45&gt;0),'[1]Stat-2017-2'!EQ45/'[1]Stat-2017-2'!HY45,"")</f>
        <v/>
      </c>
      <c r="BL39" s="13" t="str">
        <f>IF(AND('[1]Stat-2017-2'!EW45&gt;0,'[1]Stat-2017-2'!HY45&gt;0),'[1]Stat-2017-2'!EW45/'[1]Stat-2017-2'!HY45,"")</f>
        <v/>
      </c>
      <c r="BM39" s="8" t="str">
        <f>IF('[1]Stat-2017-2'!IY45&gt;0,'[1]Stat-2017-2'!IY45,"")</f>
        <v/>
      </c>
      <c r="BN39" s="4" t="str">
        <f>IF('[1]Stat-2017-2'!JE45&gt;0,'[1]Stat-2017-2'!JE45,"")</f>
        <v/>
      </c>
      <c r="BO39" s="4" t="str">
        <f>IF('[1]Stat-2017-2'!IZ45&gt;0,'[1]Stat-2017-2'!IZ45,"")</f>
        <v/>
      </c>
      <c r="BP39" s="8" t="str">
        <f>IF('[1]Stat-2017-2'!JF45&gt;0,'[1]Stat-2017-2'!JF45,"")</f>
        <v/>
      </c>
      <c r="BQ39" s="4" t="str">
        <f>IF('[1]Stat-2017-2'!JG45&gt;0,'[1]Stat-2017-2'!JG45,"")</f>
        <v/>
      </c>
      <c r="BR39" s="4" t="str">
        <f>IF('[1]Stat-2017-2'!JH45&gt;0,'[1]Stat-2017-2'!JH45,"")</f>
        <v/>
      </c>
    </row>
    <row r="40" spans="1:70" x14ac:dyDescent="0.35">
      <c r="A40" t="s">
        <v>108</v>
      </c>
      <c r="B40" s="4">
        <v>784</v>
      </c>
      <c r="C40" s="5">
        <f>IF(AND(E40&gt;0,SUM(AI40)&gt;0),(E40)/(SUM(AI40)*1000),"")</f>
        <v>0.89012500000000006</v>
      </c>
      <c r="D40" s="4">
        <f>IF('[1]Stat-2017-2'!FS46&gt;0,'[1]Stat-2017-2'!FS46,"")</f>
        <v>16174</v>
      </c>
      <c r="E40" s="4">
        <f>IF('[1]Stat-2017-2'!HY46&gt;0,'[1]Stat-2017-2'!HY46,"")</f>
        <v>14242</v>
      </c>
      <c r="F40" s="4">
        <f>AW40*1000</f>
        <v>12229</v>
      </c>
      <c r="G40" s="12">
        <f t="shared" si="0"/>
        <v>0.14134250807470861</v>
      </c>
      <c r="H40" s="4"/>
      <c r="I40" s="4"/>
      <c r="J40" s="4" t="str">
        <f>IF(SUM('[1]Stat-2017-2'!FU46:FZ46)&gt;0,SUM('[1]Stat-2017-2'!FU46:FZ46),"")</f>
        <v/>
      </c>
      <c r="K40" s="4">
        <f>IF(SUM('[1]Stat-2017-2'!GA46:GB46)&gt;0,SUM('[1]Stat-2017-2'!GA46:GB46),"")</f>
        <v>9548</v>
      </c>
      <c r="L40" s="4" t="str">
        <f>IF(SUM('[1]Stat-2017-2'!GC46:GD46)&gt;0,SUM('[1]Stat-2017-2'!GC46:GD46),"")</f>
        <v/>
      </c>
      <c r="M40" s="4" t="str">
        <f>IF(SUM('[1]Stat-2017-2'!GE46:GF46)&gt;0,SUM('[1]Stat-2017-2'!GE46:GF46),"")</f>
        <v/>
      </c>
      <c r="N40" s="4" t="str">
        <f>IF(SUM('[1]Stat-2017-2'!GG46:GH46)&gt;0,SUM('[1]Stat-2017-2'!GG46:GH46),"")</f>
        <v/>
      </c>
      <c r="O40" s="4" t="str">
        <f>IF(SUM('[1]Stat-2017-2'!GI46:GJ46)&gt;0,SUM('[1]Stat-2017-2'!GI46:GJ46),"")</f>
        <v/>
      </c>
      <c r="P40" s="4" t="str">
        <f>IF(SUM('[1]Stat-2017-2'!GK46:GL46)&gt;0,SUM('[1]Stat-2017-2'!GK46:GL46),"")</f>
        <v/>
      </c>
      <c r="Q40" s="4" t="str">
        <f>IF(SUM('[1]Stat-2017-2'!GO46:GP46)&gt;0,SUM('[1]Stat-2017-2'!GO46:GP46),"")</f>
        <v/>
      </c>
      <c r="R40" s="4" t="str">
        <f>IF(SUM('[1]Stat-2017-2'!GQ46:GR46)&gt;0,SUM('[1]Stat-2017-2'!GQ46:GR46),"")</f>
        <v/>
      </c>
      <c r="S40" s="4" t="str">
        <f>IF(SUM('[1]Stat-2017-2'!GM46:GN46)&gt;0,SUM('[1]Stat-2017-2'!GM46:GN46),"")</f>
        <v/>
      </c>
      <c r="T40" s="4" t="str">
        <f>IF('[1]Stat-2017-2'!GS46&gt;0,'[1]Stat-2017-2'!GS46,"")</f>
        <v/>
      </c>
      <c r="U40" s="4" t="str">
        <f>IF('[1]Stat-2017-2'!GT46&gt;0,'[1]Stat-2017-2'!GT46,"")</f>
        <v/>
      </c>
      <c r="V40" s="4" t="str">
        <f>IF(('[1]Stat-2017-2'!GW76+'[1]Stat-2017-2'!GX46)&gt;0,('[1]Stat-2017-2'!GW46+'[1]Stat-2017-2'!GX46),"")</f>
        <v/>
      </c>
      <c r="W40" s="4" t="str">
        <f>IF(SUM('[1]Stat-2017-2'!HA46:HB46)&gt;0,SUM('[1]Stat-2017-2'!HA46:HB46),"")</f>
        <v/>
      </c>
      <c r="X40" s="4" t="str">
        <f>IF(SUM('[1]Stat-2017-2'!HC46:HD46)&gt;0,SUM('[1]Stat-2017-2'!HC46:HD46),"")</f>
        <v/>
      </c>
      <c r="Y40" s="4">
        <f>IF(SUM('[1]Stat-2017-2'!HE46:HF46)&gt;0,SUM('[1]Stat-2017-2'!HE46:HF46),"")</f>
        <v>3091</v>
      </c>
      <c r="Z40" s="4" t="str">
        <f>IF(SUM('[1]Stat-2017-2'!HG46:HH46)&gt;0,SUM('[1]Stat-2017-2'!HG46:HH46),"")</f>
        <v/>
      </c>
      <c r="AA40" s="4" t="str">
        <f>IF(SUM('[1]Stat-2017-2'!HI46:HJ46)&gt;0,SUM('[1]Stat-2017-2'!HI46:HJ46),"")</f>
        <v/>
      </c>
      <c r="AB40" s="4" t="str">
        <f>IF(SUM('[1]Stat-2017-2'!HK46:HL46)&gt;0,SUM('[1]Stat-2017-2'!HK46:HL46),"")</f>
        <v/>
      </c>
      <c r="AC40" s="4" t="str">
        <f>IF(SUM('[1]Stat-2017-2'!HM46:HN46)&gt;0,SUM('[1]Stat-2017-2'!HM46:HN46),"")</f>
        <v/>
      </c>
      <c r="AD40" s="4" t="str">
        <f>IF('[1]Stat-2017-2'!HO46&gt;0,'[1]Stat-2017-2'!HO46,"")</f>
        <v/>
      </c>
      <c r="AE40" s="4" t="str">
        <f>IF('[1]Stat-2017-2'!HQ46&gt;0,'[1]Stat-2017-2'!HQ46,"")</f>
        <v/>
      </c>
      <c r="AF40" s="4" t="str">
        <f>IF('[1]Stat-2017-2'!IA45&gt;0,'[1]Stat-2017-2'!IA46,"")</f>
        <v/>
      </c>
      <c r="AG40" s="4">
        <f>IF('[1]Stat-2017-2'!FC46&gt;0,'[1]Stat-2017-2'!FC46,"")</f>
        <v>17</v>
      </c>
      <c r="AH40" s="7">
        <f>IF(AND('[1]Stat-2017-2'!FC46&gt;0,'[1]Stat-2017-2'!HY46&gt;0),'[1]Stat-2017-2'!HY46/'[1]Stat-2017-2'!FC46,"")</f>
        <v>837.76470588235293</v>
      </c>
      <c r="AI40" s="4">
        <f>IF('[1]Stat-2017-2'!FE46&gt;0,'[1]Stat-2017-2'!FE46,"")</f>
        <v>16</v>
      </c>
      <c r="AJ40" s="4">
        <f>IF('[1]Stat-2017-2'!FG46&gt;0,'[1]Stat-2017-2'!FG46,"")</f>
        <v>12</v>
      </c>
      <c r="AK40" s="8">
        <f>IF('[1]Stat-2017-2'!FF46&gt;0,'[1]Stat-2017-2'!FF46,"")</f>
        <v>30</v>
      </c>
      <c r="AL40" s="4">
        <f>IF('[1]Stat-2017-2'!FD46&gt;0,'[1]Stat-2017-2'!FD46*2.5*58.15/1000000,"")</f>
        <v>16.752288125</v>
      </c>
      <c r="AM40" s="8">
        <f t="shared" si="1"/>
        <v>1.0470180078125</v>
      </c>
      <c r="AN40" s="9">
        <f>IF('[1]Stat-2017-2'!FM46&gt;0,'[1]Stat-2017-2'!FM46,"")</f>
        <v>69</v>
      </c>
      <c r="AO40" s="9">
        <f>IF('[1]Stat-2017-2'!FN46&gt;0,'[1]Stat-2017-2'!FN46,"")</f>
        <v>39</v>
      </c>
      <c r="AP40" s="9">
        <f>IF('[1]Stat-2017-2'!FO46&gt;0,'[1]Stat-2017-2'!FO46,"")</f>
        <v>70</v>
      </c>
      <c r="AQ40" s="9">
        <f>IF('[1]Stat-2017-2'!FP46&gt;0,'[1]Stat-2017-2'!FP46,"")</f>
        <v>33</v>
      </c>
      <c r="AR40" s="10">
        <f>IF(AND(E40&gt;0,'[1]Stat-2017-2'!FJ46&gt;0),E40*860/'[1]Stat-2017-2'!FJ46,"")</f>
        <v>32.147296587926512</v>
      </c>
      <c r="AS40" s="4">
        <f>IF('[1]Stat-2017-2'!FJ46&gt;0,'[1]Stat-2017-2'!FJ46/1000,"")</f>
        <v>381</v>
      </c>
      <c r="AT40" s="11">
        <f>IF(AND('[1]Stat-2017-2'!FQ46&gt;0,'[1]Stat-2017-2'!HY46&gt;0),'[1]Stat-2017-2'!FQ46/'[1]Stat-2017-2'!HY46,"")</f>
        <v>12.650189580115152</v>
      </c>
      <c r="AU40" s="10">
        <f>IF(AND('[1]Stat-2017-2'!FL46&gt;0,E40&gt;0),'[1]Stat-2017-2'!FL46/(E40/1000),"")</f>
        <v>49.571689369470576</v>
      </c>
      <c r="AV40" s="10">
        <f>IF(AND('[1]Stat-2017-2'!FL46,AI40&gt;0,AJ40&gt;0),'[1]Stat-2017-2'!FL46/(AJ40+AI40),"")</f>
        <v>25.214285714285715</v>
      </c>
      <c r="AW40" s="4">
        <f>IF('[1]Stat-2017-2'!IT46&gt;0,'[1]Stat-2017-2'!IT46/1000,"")</f>
        <v>12.228999999999999</v>
      </c>
      <c r="AX40" s="4" t="str">
        <f>IF('[1]Stat-2017-2'!IU46&gt;0,'[1]Stat-2017-2'!IU46/1000,"")</f>
        <v/>
      </c>
      <c r="AY40" s="11">
        <f>IF(AND('[1]Stat-2017-2'!HY46&gt;0,'[1]Stat-2017-2'!IW46&gt;0,AI40&gt;0,AJ40&gt;0),('[1]Stat-2017-2'!HY46-'[1]Stat-2017-2'!IW46)/(AI40+AJ40),"")</f>
        <v>71.892857142857139</v>
      </c>
      <c r="AZ40" s="12">
        <f>IF(AND('[1]Stat-2017-2'!HY46&gt;0,'[1]Stat-2017-2'!IW46&gt;0),('[1]Stat-2017-2'!HY46-'[1]Stat-2017-2'!IW46)/'[1]Stat-2017-2'!HY46)</f>
        <v>0.14134250807470861</v>
      </c>
      <c r="BA40" s="9">
        <f>IF(AND('[1]Stat-2017-2'!AT46&gt;0,[1]WEB!E46&gt;0),'[1]Stat-2017-2'!AT46/[1]WEB!E46,"")</f>
        <v>487.82734166549642</v>
      </c>
      <c r="BB40" s="9">
        <f>IF(AND('[1]Stat-2017-2'!BI46&gt;0,E40&gt;0),'[1]Stat-2017-2'!BI46/E40,"")</f>
        <v>157.34931891588261</v>
      </c>
      <c r="BC40" s="9">
        <f>IF(AND('[1]Stat-2017-2'!BR46&gt;0,E40&gt;0),'[1]Stat-2017-2'!BR46/E40,"")</f>
        <v>57.695197303749474</v>
      </c>
      <c r="BD40" s="4">
        <f>IF(AND('[1]Stat-2017-2'!BR46&gt;0,B40&gt;0),'[1]Stat-2017-2'!BR46/B40,"")</f>
        <v>1048.0803571428571</v>
      </c>
      <c r="BE40" s="13" t="str">
        <f>IF(AND(SUM('[1]Stat-2017-2'!DM46:ED46),('[1]Stat-2017-2'!HY46+'[1]Stat-2017-2'!HZ46)&gt;0),(SUM('[1]Stat-2017-2'!DM46:ED46)/('[1]Stat-2017-2'!HY46)),"")</f>
        <v/>
      </c>
      <c r="BF40" s="13" t="str">
        <f>IF(AND(SUM('[1]Stat-2017-2'!DM46:ED46),('[1]Stat-2017-2'!IW46)&gt;0),(SUM('[1]Stat-2017-2'!DM46:ED46)/'[1]Stat-2017-2'!IW46),"")</f>
        <v/>
      </c>
      <c r="BH40" s="13" t="str">
        <f>IF(AND('[1]Stat-2017-2'!EJ46&gt;0,'[1]Stat-2017-2'!HY46&gt;0),'[1]Stat-2017-2'!EJ46/'[1]Stat-2017-2'!HY46,"")</f>
        <v/>
      </c>
      <c r="BI40" s="13" t="str">
        <f>IF(AND(SUM('[1]Stat-2017-2'!EG46:EO46)&gt;0,'[1]Stat-2017-2'!HY46&gt;0),(SUM('[1]Stat-2017-2'!EG46:EO46)/'[1]Stat-2017-2'!HY46),"")</f>
        <v/>
      </c>
      <c r="BJ40" s="13" t="str">
        <f>IF(AND('[1]Stat-2017-2'!EP46&gt;0,'[1]Stat-2017-2'!HY46&gt;0),'[1]Stat-2017-2'!EP46/'[1]Stat-2017-2'!HY46,"")</f>
        <v/>
      </c>
      <c r="BK40" s="13" t="str">
        <f>IF(AND('[1]Stat-2017-2'!EQ46&gt;0,'[1]Stat-2017-2'!HY46&gt;0),'[1]Stat-2017-2'!EQ46/'[1]Stat-2017-2'!HY46,"")</f>
        <v/>
      </c>
      <c r="BL40" s="13" t="str">
        <f>IF(AND('[1]Stat-2017-2'!EW46&gt;0,'[1]Stat-2017-2'!HY46&gt;0),'[1]Stat-2017-2'!EW46/'[1]Stat-2017-2'!HY46,"")</f>
        <v/>
      </c>
      <c r="BM40" s="8" t="str">
        <f>IF('[1]Stat-2017-2'!IY46&gt;0,'[1]Stat-2017-2'!IY46,"")</f>
        <v/>
      </c>
      <c r="BN40" s="4" t="str">
        <f>IF('[1]Stat-2017-2'!JE46&gt;0,'[1]Stat-2017-2'!JE46,"")</f>
        <v/>
      </c>
      <c r="BO40" s="4" t="str">
        <f>IF('[1]Stat-2017-2'!IZ46&gt;0,'[1]Stat-2017-2'!IZ46,"")</f>
        <v/>
      </c>
      <c r="BP40" s="8" t="str">
        <f>IF('[1]Stat-2017-2'!JF46&gt;0,'[1]Stat-2017-2'!JF46,"")</f>
        <v/>
      </c>
      <c r="BQ40" s="4" t="str">
        <f>IF('[1]Stat-2017-2'!JG46&gt;0,'[1]Stat-2017-2'!JG46,"")</f>
        <v/>
      </c>
      <c r="BR40" s="4" t="str">
        <f>IF('[1]Stat-2017-2'!JH46&gt;0,'[1]Stat-2017-2'!JH46,"")</f>
        <v/>
      </c>
    </row>
    <row r="41" spans="1:70" x14ac:dyDescent="0.35">
      <c r="A41" t="s">
        <v>109</v>
      </c>
      <c r="B41" s="4">
        <v>1092</v>
      </c>
      <c r="C41" s="5">
        <f>IF(AND(E41&gt;0,SUM(AI41)&gt;0),(E41)/(SUM(AI41)*1000),"")</f>
        <v>1.2192380952380952</v>
      </c>
      <c r="D41" s="4" t="str">
        <f>IF('[1]Stat-2017-2'!FS47&gt;0,'[1]Stat-2017-2'!FS47,"")</f>
        <v/>
      </c>
      <c r="E41" s="4">
        <f>IF('[1]Stat-2017-2'!HY47&gt;0,'[1]Stat-2017-2'!HY47,"")</f>
        <v>25604</v>
      </c>
      <c r="F41" s="4">
        <f>AW41*1000</f>
        <v>17706</v>
      </c>
      <c r="G41" s="12">
        <f t="shared" si="0"/>
        <v>0.30846742696453677</v>
      </c>
      <c r="H41" s="4"/>
      <c r="I41" s="4"/>
      <c r="J41" s="4" t="str">
        <f>IF(SUM('[1]Stat-2017-2'!FU47:FZ47)&gt;0,SUM('[1]Stat-2017-2'!FU47:FZ47),"")</f>
        <v/>
      </c>
      <c r="K41" s="4" t="str">
        <f>IF(SUM('[1]Stat-2017-2'!GA47:GB47)&gt;0,SUM('[1]Stat-2017-2'!GA47:GB47),"")</f>
        <v/>
      </c>
      <c r="L41" s="4" t="str">
        <f>IF(SUM('[1]Stat-2017-2'!GC47:GD47)&gt;0,SUM('[1]Stat-2017-2'!GC47:GD47),"")</f>
        <v/>
      </c>
      <c r="M41" s="4" t="str">
        <f>IF(SUM('[1]Stat-2017-2'!GE47:GF47)&gt;0,SUM('[1]Stat-2017-2'!GE47:GF47),"")</f>
        <v/>
      </c>
      <c r="N41" s="4" t="str">
        <f>IF(SUM('[1]Stat-2017-2'!GG47:GH47)&gt;0,SUM('[1]Stat-2017-2'!GG47:GH47),"")</f>
        <v/>
      </c>
      <c r="O41" s="4">
        <f>IF(SUM('[1]Stat-2017-2'!GI47:GJ47)&gt;0,SUM('[1]Stat-2017-2'!GI47:GJ47),"")</f>
        <v>24376</v>
      </c>
      <c r="P41" s="4" t="str">
        <f>IF(SUM('[1]Stat-2017-2'!GK47:GL47)&gt;0,SUM('[1]Stat-2017-2'!GK47:GL47),"")</f>
        <v/>
      </c>
      <c r="Q41" s="4" t="str">
        <f>IF(SUM('[1]Stat-2017-2'!GO47:GP47)&gt;0,SUM('[1]Stat-2017-2'!GO47:GP47),"")</f>
        <v/>
      </c>
      <c r="R41" s="4" t="str">
        <f>IF(SUM('[1]Stat-2017-2'!GQ47:GR47)&gt;0,SUM('[1]Stat-2017-2'!GQ47:GR47),"")</f>
        <v/>
      </c>
      <c r="S41" s="4">
        <f>IF(SUM('[1]Stat-2017-2'!GM47:GN47)&gt;0,SUM('[1]Stat-2017-2'!GM47:GN47),"")</f>
        <v>1858</v>
      </c>
      <c r="T41" s="4" t="str">
        <f>IF('[1]Stat-2017-2'!GS47&gt;0,'[1]Stat-2017-2'!GS47,"")</f>
        <v/>
      </c>
      <c r="U41" s="4" t="str">
        <f>IF('[1]Stat-2017-2'!GT47&gt;0,'[1]Stat-2017-2'!GT47,"")</f>
        <v/>
      </c>
      <c r="V41" s="4" t="str">
        <f>IF(('[1]Stat-2017-2'!GW77+'[1]Stat-2017-2'!GX47)&gt;0,('[1]Stat-2017-2'!GW47+'[1]Stat-2017-2'!GX47),"")</f>
        <v/>
      </c>
      <c r="W41" s="4" t="str">
        <f>IF(SUM('[1]Stat-2017-2'!HA47:HB47)&gt;0,SUM('[1]Stat-2017-2'!HA47:HB47),"")</f>
        <v/>
      </c>
      <c r="X41" s="4" t="str">
        <f>IF(SUM('[1]Stat-2017-2'!HC47:HD47)&gt;0,SUM('[1]Stat-2017-2'!HC47:HD47),"")</f>
        <v/>
      </c>
      <c r="Y41" s="4" t="str">
        <f>IF(SUM('[1]Stat-2017-2'!HE47:HF47)&gt;0,SUM('[1]Stat-2017-2'!HE47:HF47),"")</f>
        <v/>
      </c>
      <c r="Z41" s="4" t="str">
        <f>IF(SUM('[1]Stat-2017-2'!HG47:HH47)&gt;0,SUM('[1]Stat-2017-2'!HG47:HH47),"")</f>
        <v/>
      </c>
      <c r="AA41" s="4" t="str">
        <f>IF(SUM('[1]Stat-2017-2'!HI47:HJ47)&gt;0,SUM('[1]Stat-2017-2'!HI47:HJ47),"")</f>
        <v/>
      </c>
      <c r="AB41" s="4" t="str">
        <f>IF(SUM('[1]Stat-2017-2'!HK47:HL47)&gt;0,SUM('[1]Stat-2017-2'!HK47:HL47),"")</f>
        <v/>
      </c>
      <c r="AC41" s="4" t="str">
        <f>IF(SUM('[1]Stat-2017-2'!HM47:HN47)&gt;0,SUM('[1]Stat-2017-2'!HM47:HN47),"")</f>
        <v/>
      </c>
      <c r="AD41" s="4" t="str">
        <f>IF('[1]Stat-2017-2'!HO47&gt;0,'[1]Stat-2017-2'!HO47,"")</f>
        <v/>
      </c>
      <c r="AE41" s="4" t="str">
        <f>IF('[1]Stat-2017-2'!HQ47&gt;0,'[1]Stat-2017-2'!HQ47,"")</f>
        <v/>
      </c>
      <c r="AF41" s="4">
        <f>IF('[1]Stat-2017-2'!IA46&gt;0,'[1]Stat-2017-2'!IA47,"")</f>
        <v>0</v>
      </c>
      <c r="AG41" s="4">
        <f>IF('[1]Stat-2017-2'!FC47&gt;0,'[1]Stat-2017-2'!FC47,"")</f>
        <v>24.5</v>
      </c>
      <c r="AH41" s="7">
        <f>IF(AND('[1]Stat-2017-2'!FC47&gt;0,'[1]Stat-2017-2'!HY47&gt;0),'[1]Stat-2017-2'!HY47/'[1]Stat-2017-2'!FC47,"")</f>
        <v>1045.0612244897959</v>
      </c>
      <c r="AI41" s="4">
        <f>IF('[1]Stat-2017-2'!FE47&gt;0,'[1]Stat-2017-2'!FE47,"")</f>
        <v>21</v>
      </c>
      <c r="AJ41" s="4">
        <f>IF('[1]Stat-2017-2'!FG47&gt;0,'[1]Stat-2017-2'!FG47,"")</f>
        <v>21</v>
      </c>
      <c r="AK41" s="8">
        <f>IF('[1]Stat-2017-2'!FF47&gt;0,'[1]Stat-2017-2'!FF47,"")</f>
        <v>18</v>
      </c>
      <c r="AL41" s="4">
        <f>IF('[1]Stat-2017-2'!FD47&gt;0,'[1]Stat-2017-2'!FD47*2.5*58.15/1000000,"")</f>
        <v>23.422093125</v>
      </c>
      <c r="AM41" s="8">
        <f t="shared" si="1"/>
        <v>1.1153377678571428</v>
      </c>
      <c r="AN41" s="9">
        <f>IF('[1]Stat-2017-2'!FM47&gt;0,'[1]Stat-2017-2'!FM47,"")</f>
        <v>69</v>
      </c>
      <c r="AO41" s="9">
        <f>IF('[1]Stat-2017-2'!FN47&gt;0,'[1]Stat-2017-2'!FN47,"")</f>
        <v>44</v>
      </c>
      <c r="AP41" s="9">
        <f>IF('[1]Stat-2017-2'!FO47&gt;0,'[1]Stat-2017-2'!FO47,"")</f>
        <v>75</v>
      </c>
      <c r="AQ41" s="9">
        <f>IF('[1]Stat-2017-2'!FP47&gt;0,'[1]Stat-2017-2'!FP47,"")</f>
        <v>40</v>
      </c>
      <c r="AR41" s="10" t="str">
        <f>IF(AND(E41&gt;0,'[1]Stat-2017-2'!FJ47&gt;0),E41*860/'[1]Stat-2017-2'!FJ47,"")</f>
        <v/>
      </c>
      <c r="AS41" s="4" t="str">
        <f>IF('[1]Stat-2017-2'!FJ47&gt;0,'[1]Stat-2017-2'!FJ47/1000,"")</f>
        <v/>
      </c>
      <c r="AT41" s="11">
        <f>IF(AND('[1]Stat-2017-2'!FQ47&gt;0,'[1]Stat-2017-2'!HY47&gt;0),'[1]Stat-2017-2'!FQ47/'[1]Stat-2017-2'!HY47,"")</f>
        <v>13.461177940946728</v>
      </c>
      <c r="AU41" s="10" t="str">
        <f>IF(AND('[1]Stat-2017-2'!FL47&gt;0,E41&gt;0),'[1]Stat-2017-2'!FL47/(E41/1000),"")</f>
        <v/>
      </c>
      <c r="AV41" s="10" t="str">
        <f>IF(AND('[1]Stat-2017-2'!FL47,AI41&gt;0,AJ41&gt;0),'[1]Stat-2017-2'!FL47/(AJ41+AI41),"")</f>
        <v/>
      </c>
      <c r="AW41" s="4">
        <f>IF('[1]Stat-2017-2'!IT47&gt;0,'[1]Stat-2017-2'!IT47/1000,"")</f>
        <v>17.706</v>
      </c>
      <c r="AX41" s="4" t="str">
        <f>IF('[1]Stat-2017-2'!IU47&gt;0,'[1]Stat-2017-2'!IU47/1000,"")</f>
        <v/>
      </c>
      <c r="AY41" s="11">
        <f>IF(AND('[1]Stat-2017-2'!HY47&gt;0,'[1]Stat-2017-2'!IW47&gt;0,AI41&gt;0,AJ41&gt;0),('[1]Stat-2017-2'!HY47-'[1]Stat-2017-2'!IW47)/(AI41+AJ41),"")</f>
        <v>188.04761904761904</v>
      </c>
      <c r="AZ41" s="12">
        <f>IF(AND('[1]Stat-2017-2'!HY47&gt;0,'[1]Stat-2017-2'!IW47&gt;0),('[1]Stat-2017-2'!HY47-'[1]Stat-2017-2'!IW47)/'[1]Stat-2017-2'!HY47)</f>
        <v>0.30846742696453677</v>
      </c>
      <c r="BA41" s="9" t="str">
        <f>IF(AND('[1]Stat-2017-2'!AT47&gt;0,[1]WEB!E47&gt;0),'[1]Stat-2017-2'!AT47/[1]WEB!E47,"")</f>
        <v/>
      </c>
      <c r="BB41" s="9" t="str">
        <f>IF(AND('[1]Stat-2017-2'!BI47&gt;0,E41&gt;0),'[1]Stat-2017-2'!BI47/E41,"")</f>
        <v/>
      </c>
      <c r="BC41" s="9" t="str">
        <f>IF(AND('[1]Stat-2017-2'!BR47&gt;0,E41&gt;0),'[1]Stat-2017-2'!BR47/E41,"")</f>
        <v/>
      </c>
      <c r="BD41" s="4" t="str">
        <f>IF(AND('[1]Stat-2017-2'!BR47&gt;0,B41&gt;0),'[1]Stat-2017-2'!BR47/B41,"")</f>
        <v/>
      </c>
      <c r="BE41" s="13">
        <f>IF(AND(SUM('[1]Stat-2017-2'!DM47:ED47),('[1]Stat-2017-2'!HY47+'[1]Stat-2017-2'!HZ47)&gt;0),(SUM('[1]Stat-2017-2'!DM47:ED47)/('[1]Stat-2017-2'!HY47)),"")</f>
        <v>163.26847367598813</v>
      </c>
      <c r="BF41" s="13">
        <f>IF(AND(SUM('[1]Stat-2017-2'!DM47:ED47),('[1]Stat-2017-2'!IW47)&gt;0),(SUM('[1]Stat-2017-2'!DM47:ED47)/'[1]Stat-2017-2'!IW47),"")</f>
        <v>236.09657743137919</v>
      </c>
      <c r="BH41" s="13">
        <f>IF(AND('[1]Stat-2017-2'!EJ47&gt;0,'[1]Stat-2017-2'!HY47&gt;0),'[1]Stat-2017-2'!EJ47/'[1]Stat-2017-2'!HY47,"")</f>
        <v>4.8985314794563353</v>
      </c>
      <c r="BI41" s="13">
        <f>IF(AND(SUM('[1]Stat-2017-2'!EG47:EO47)&gt;0,'[1]Stat-2017-2'!HY47&gt;0),(SUM('[1]Stat-2017-2'!EG47:EO47)/'[1]Stat-2017-2'!HY47),"")</f>
        <v>62.658764255585062</v>
      </c>
      <c r="BJ41" s="13">
        <f>IF(AND('[1]Stat-2017-2'!EP47&gt;0,'[1]Stat-2017-2'!HY47&gt;0),'[1]Stat-2017-2'!EP47/'[1]Stat-2017-2'!HY47,"")</f>
        <v>16.261755975628809</v>
      </c>
      <c r="BK41" s="13">
        <f>IF(AND('[1]Stat-2017-2'!EQ47&gt;0,'[1]Stat-2017-2'!HY47&gt;0),'[1]Stat-2017-2'!EQ47/'[1]Stat-2017-2'!HY47,"")</f>
        <v>125.59584439931261</v>
      </c>
      <c r="BL41" s="13" t="str">
        <f>IF(AND('[1]Stat-2017-2'!EW47&gt;0,'[1]Stat-2017-2'!HY47&gt;0),'[1]Stat-2017-2'!EW47/'[1]Stat-2017-2'!HY47,"")</f>
        <v/>
      </c>
      <c r="BM41" s="8" t="str">
        <f>IF('[1]Stat-2017-2'!IY47&gt;0,'[1]Stat-2017-2'!IY47,"")</f>
        <v/>
      </c>
      <c r="BN41" s="4" t="str">
        <f>IF('[1]Stat-2017-2'!JE47&gt;0,'[1]Stat-2017-2'!JE47,"")</f>
        <v/>
      </c>
      <c r="BO41" s="4" t="str">
        <f>IF('[1]Stat-2017-2'!IZ47&gt;0,'[1]Stat-2017-2'!IZ47,"")</f>
        <v/>
      </c>
      <c r="BP41" s="8" t="str">
        <f>IF('[1]Stat-2017-2'!JF47&gt;0,'[1]Stat-2017-2'!JF47,"")</f>
        <v/>
      </c>
      <c r="BQ41" s="4" t="str">
        <f>IF('[1]Stat-2017-2'!JG47&gt;0,'[1]Stat-2017-2'!JG47,"")</f>
        <v/>
      </c>
      <c r="BR41" s="4" t="str">
        <f>IF('[1]Stat-2017-2'!JH47&gt;0,'[1]Stat-2017-2'!JH47,"")</f>
        <v/>
      </c>
    </row>
    <row r="42" spans="1:70" x14ac:dyDescent="0.35">
      <c r="A42" t="s">
        <v>110</v>
      </c>
      <c r="B42" s="4">
        <v>2032</v>
      </c>
      <c r="C42" s="5">
        <f>IF(AND(E42&gt;0,SUM(AI42)&gt;0),(E42)/(SUM(AI42)*1000),"")</f>
        <v>0.7200322580645161</v>
      </c>
      <c r="D42" s="4">
        <f>IF('[1]Stat-2017-2'!FS49&gt;0,'[1]Stat-2017-2'!FS49,"")</f>
        <v>44642</v>
      </c>
      <c r="E42" s="4">
        <f>IF('[1]Stat-2017-2'!HY49&gt;0,'[1]Stat-2017-2'!HY49,"")</f>
        <v>44642</v>
      </c>
      <c r="F42" s="4">
        <f>AW42*1000</f>
        <v>36895</v>
      </c>
      <c r="G42" s="12">
        <f t="shared" si="0"/>
        <v>0.17353613189373235</v>
      </c>
      <c r="H42" s="4"/>
      <c r="I42" s="4"/>
      <c r="J42" s="4" t="str">
        <f>IF(SUM('[1]Stat-2017-2'!FU49:FZ49)&gt;0,SUM('[1]Stat-2017-2'!FU49:FZ49),"")</f>
        <v/>
      </c>
      <c r="K42" s="4" t="str">
        <f>IF(SUM('[1]Stat-2017-2'!GA49:GB49)&gt;0,SUM('[1]Stat-2017-2'!GA49:GB49),"")</f>
        <v/>
      </c>
      <c r="L42" s="4" t="str">
        <f>IF(SUM('[1]Stat-2017-2'!GC49:GD49)&gt;0,SUM('[1]Stat-2017-2'!GC49:GD49),"")</f>
        <v/>
      </c>
      <c r="M42" s="4" t="str">
        <f>IF(SUM('[1]Stat-2017-2'!GE49:GF49)&gt;0,SUM('[1]Stat-2017-2'!GE49:GF49),"")</f>
        <v/>
      </c>
      <c r="N42" s="4">
        <f>IF(SUM('[1]Stat-2017-2'!GG49:GH49)&gt;0,SUM('[1]Stat-2017-2'!GG49:GH49),"")</f>
        <v>44642</v>
      </c>
      <c r="O42" s="4" t="str">
        <f>IF(SUM('[1]Stat-2017-2'!GI49:GJ49)&gt;0,SUM('[1]Stat-2017-2'!GI49:GJ49),"")</f>
        <v/>
      </c>
      <c r="P42" s="4" t="str">
        <f>IF(SUM('[1]Stat-2017-2'!GK49:GL49)&gt;0,SUM('[1]Stat-2017-2'!GK49:GL49),"")</f>
        <v/>
      </c>
      <c r="Q42" s="4" t="str">
        <f>IF(SUM('[1]Stat-2017-2'!GO49:GP49)&gt;0,SUM('[1]Stat-2017-2'!GO49:GP49),"")</f>
        <v/>
      </c>
      <c r="R42" s="4" t="str">
        <f>IF(SUM('[1]Stat-2017-2'!GQ49:GR49)&gt;0,SUM('[1]Stat-2017-2'!GQ49:GR49),"")</f>
        <v/>
      </c>
      <c r="S42" s="4" t="str">
        <f>IF(SUM('[1]Stat-2017-2'!GM49:GN49)&gt;0,SUM('[1]Stat-2017-2'!GM49:GN49),"")</f>
        <v/>
      </c>
      <c r="T42" s="4" t="str">
        <f>IF('[1]Stat-2017-2'!GS49&gt;0,'[1]Stat-2017-2'!GS49,"")</f>
        <v/>
      </c>
      <c r="U42" s="4" t="str">
        <f>IF('[1]Stat-2017-2'!GT49&gt;0,'[1]Stat-2017-2'!GT49,"")</f>
        <v/>
      </c>
      <c r="V42" s="4" t="str">
        <f>IF(('[1]Stat-2017-2'!GW79+'[1]Stat-2017-2'!GX49)&gt;0,('[1]Stat-2017-2'!GW49+'[1]Stat-2017-2'!GX49),"")</f>
        <v/>
      </c>
      <c r="W42" s="4" t="str">
        <f>IF(SUM('[1]Stat-2017-2'!HA49:HB49)&gt;0,SUM('[1]Stat-2017-2'!HA49:HB49),"")</f>
        <v/>
      </c>
      <c r="X42" s="4" t="str">
        <f>IF(SUM('[1]Stat-2017-2'!HC49:HD49)&gt;0,SUM('[1]Stat-2017-2'!HC49:HD49),"")</f>
        <v/>
      </c>
      <c r="Y42" s="4" t="str">
        <f>IF(SUM('[1]Stat-2017-2'!HE49:HF49)&gt;0,SUM('[1]Stat-2017-2'!HE49:HF49),"")</f>
        <v/>
      </c>
      <c r="Z42" s="4" t="str">
        <f>IF(SUM('[1]Stat-2017-2'!HG49:HH49)&gt;0,SUM('[1]Stat-2017-2'!HG49:HH49),"")</f>
        <v/>
      </c>
      <c r="AA42" s="4" t="str">
        <f>IF(SUM('[1]Stat-2017-2'!HI49:HJ49)&gt;0,SUM('[1]Stat-2017-2'!HI49:HJ49),"")</f>
        <v/>
      </c>
      <c r="AB42" s="4" t="str">
        <f>IF(SUM('[1]Stat-2017-2'!HK49:HL49)&gt;0,SUM('[1]Stat-2017-2'!HK49:HL49),"")</f>
        <v/>
      </c>
      <c r="AC42" s="4" t="str">
        <f>IF(SUM('[1]Stat-2017-2'!HM49:HN49)&gt;0,SUM('[1]Stat-2017-2'!HM49:HN49),"")</f>
        <v/>
      </c>
      <c r="AD42" s="4" t="str">
        <f>IF('[1]Stat-2017-2'!HO49&gt;0,'[1]Stat-2017-2'!HO49,"")</f>
        <v/>
      </c>
      <c r="AE42" s="4" t="str">
        <f>IF('[1]Stat-2017-2'!HQ49&gt;0,'[1]Stat-2017-2'!HQ49,"")</f>
        <v/>
      </c>
      <c r="AF42" s="4" t="str">
        <f>IF('[1]Stat-2017-2'!IA48&gt;0,'[1]Stat-2017-2'!IA49,"")</f>
        <v/>
      </c>
      <c r="AG42" s="4">
        <f>IF('[1]Stat-2017-2'!FC49&gt;0,'[1]Stat-2017-2'!FC49,"")</f>
        <v>31.5</v>
      </c>
      <c r="AH42" s="7">
        <f>IF(AND('[1]Stat-2017-2'!FC49&gt;0,'[1]Stat-2017-2'!HY49&gt;0),'[1]Stat-2017-2'!HY49/'[1]Stat-2017-2'!FC49,"")</f>
        <v>1417.2063492063492</v>
      </c>
      <c r="AI42" s="4">
        <f>IF('[1]Stat-2017-2'!FE49&gt;0,'[1]Stat-2017-2'!FE49,"")</f>
        <v>62</v>
      </c>
      <c r="AJ42" s="4">
        <f>IF('[1]Stat-2017-2'!FG49&gt;0,'[1]Stat-2017-2'!FG49,"")</f>
        <v>33</v>
      </c>
      <c r="AK42" s="8">
        <f>IF('[1]Stat-2017-2'!FF49&gt;0,'[1]Stat-2017-2'!FF49,"")</f>
        <v>31</v>
      </c>
      <c r="AL42" s="4">
        <f>IF('[1]Stat-2017-2'!FD49&gt;0,'[1]Stat-2017-2'!FD49*2.5*58.15/1000000,"")</f>
        <v>51.573671124999997</v>
      </c>
      <c r="AM42" s="8">
        <f t="shared" si="1"/>
        <v>0.83183340524193539</v>
      </c>
      <c r="AN42" s="9">
        <f>IF('[1]Stat-2017-2'!FM49&gt;0,'[1]Stat-2017-2'!FM49,"")</f>
        <v>75</v>
      </c>
      <c r="AO42" s="9">
        <f>IF('[1]Stat-2017-2'!FN49&gt;0,'[1]Stat-2017-2'!FN49,"")</f>
        <v>37</v>
      </c>
      <c r="AP42" s="9">
        <f>IF('[1]Stat-2017-2'!FO49&gt;0,'[1]Stat-2017-2'!FO49,"")</f>
        <v>78</v>
      </c>
      <c r="AQ42" s="9">
        <f>IF('[1]Stat-2017-2'!FP49&gt;0,'[1]Stat-2017-2'!FP49,"")</f>
        <v>37</v>
      </c>
      <c r="AR42" s="10" t="str">
        <f>IF(AND(E42&gt;0,'[1]Stat-2017-2'!FJ49&gt;0),E42*860/'[1]Stat-2017-2'!FJ49,"")</f>
        <v/>
      </c>
      <c r="AS42" s="4" t="str">
        <f>IF('[1]Stat-2017-2'!FJ49&gt;0,'[1]Stat-2017-2'!FJ49/1000,"")</f>
        <v/>
      </c>
      <c r="AT42" s="11">
        <f>IF(AND('[1]Stat-2017-2'!FQ49&gt;0,'[1]Stat-2017-2'!HY49&gt;0),'[1]Stat-2017-2'!FQ49/'[1]Stat-2017-2'!HY49,"")</f>
        <v>18.704359123695173</v>
      </c>
      <c r="AU42" s="10" t="str">
        <f>IF(AND('[1]Stat-2017-2'!FL49&gt;0,E42&gt;0),'[1]Stat-2017-2'!FL49/(E42/1000),"")</f>
        <v/>
      </c>
      <c r="AV42" s="10" t="str">
        <f>IF(AND('[1]Stat-2017-2'!FL49,AI42&gt;0,AJ42&gt;0),'[1]Stat-2017-2'!FL49/(AJ42+AI42),"")</f>
        <v/>
      </c>
      <c r="AW42" s="4">
        <f>IF('[1]Stat-2017-2'!IT49&gt;0,'[1]Stat-2017-2'!IT49/1000,"")</f>
        <v>36.895000000000003</v>
      </c>
      <c r="AX42" s="4" t="str">
        <f>IF('[1]Stat-2017-2'!IU49&gt;0,'[1]Stat-2017-2'!IU49/1000,"")</f>
        <v/>
      </c>
      <c r="AY42" s="11">
        <f>IF(AND('[1]Stat-2017-2'!HY49&gt;0,'[1]Stat-2017-2'!IW49&gt;0,AI42&gt;0,AJ42&gt;0),('[1]Stat-2017-2'!HY49-'[1]Stat-2017-2'!IW49)/(AI42+AJ42),"")</f>
        <v>81.547368421052639</v>
      </c>
      <c r="AZ42" s="12">
        <f>IF(AND('[1]Stat-2017-2'!HY49&gt;0,'[1]Stat-2017-2'!IW49&gt;0),('[1]Stat-2017-2'!HY49-'[1]Stat-2017-2'!IW49)/'[1]Stat-2017-2'!HY49)</f>
        <v>0.17353613189373235</v>
      </c>
      <c r="BA42" s="9">
        <f>IF(AND('[1]Stat-2017-2'!AT49&gt;0,[1]WEB!E49&gt;0),'[1]Stat-2017-2'!AT49/[1]WEB!E49,"")</f>
        <v>212.96749697594194</v>
      </c>
      <c r="BB42" s="9">
        <f>IF(AND('[1]Stat-2017-2'!BI49&gt;0,E42&gt;0),'[1]Stat-2017-2'!BI49/E42,"")</f>
        <v>97.433896330809546</v>
      </c>
      <c r="BC42" s="9">
        <f>IF(AND('[1]Stat-2017-2'!BR49&gt;0,E42&gt;0),'[1]Stat-2017-2'!BR49/E42,"")</f>
        <v>45.393956363962189</v>
      </c>
      <c r="BD42" s="4">
        <f>IF(AND('[1]Stat-2017-2'!BR49&gt;0,B42&gt;0),'[1]Stat-2017-2'!BR49/B42,"")</f>
        <v>997.28198818897636</v>
      </c>
      <c r="BE42" s="13" t="str">
        <f>IF(AND(SUM('[1]Stat-2017-2'!DM49:ED49),('[1]Stat-2017-2'!HY49+'[1]Stat-2017-2'!HZ49)&gt;0),(SUM('[1]Stat-2017-2'!DM49:ED49)/('[1]Stat-2017-2'!HY49)),"")</f>
        <v/>
      </c>
      <c r="BF42" s="13" t="str">
        <f>IF(AND(SUM('[1]Stat-2017-2'!DM49:ED49),('[1]Stat-2017-2'!IW49)&gt;0),(SUM('[1]Stat-2017-2'!DM49:ED49)/'[1]Stat-2017-2'!IW49),"")</f>
        <v/>
      </c>
      <c r="BH42" s="13" t="str">
        <f>IF(AND('[1]Stat-2017-2'!EJ49&gt;0,'[1]Stat-2017-2'!HY49&gt;0),'[1]Stat-2017-2'!EJ49/'[1]Stat-2017-2'!HY49,"")</f>
        <v/>
      </c>
      <c r="BI42" s="13" t="str">
        <f>IF(AND(SUM('[1]Stat-2017-2'!EG49:EO49)&gt;0,'[1]Stat-2017-2'!HY49&gt;0),(SUM('[1]Stat-2017-2'!EG49:EO49)/'[1]Stat-2017-2'!HY49),"")</f>
        <v/>
      </c>
      <c r="BJ42" s="13" t="str">
        <f>IF(AND('[1]Stat-2017-2'!EP49&gt;0,'[1]Stat-2017-2'!HY49&gt;0),'[1]Stat-2017-2'!EP49/'[1]Stat-2017-2'!HY49,"")</f>
        <v/>
      </c>
      <c r="BK42" s="13" t="str">
        <f>IF(AND('[1]Stat-2017-2'!EQ49&gt;0,'[1]Stat-2017-2'!HY49&gt;0),'[1]Stat-2017-2'!EQ49/'[1]Stat-2017-2'!HY49,"")</f>
        <v/>
      </c>
      <c r="BL42" s="13" t="str">
        <f>IF(AND('[1]Stat-2017-2'!EW49&gt;0,'[1]Stat-2017-2'!HY49&gt;0),'[1]Stat-2017-2'!EW49/'[1]Stat-2017-2'!HY49,"")</f>
        <v/>
      </c>
      <c r="BM42" s="8" t="str">
        <f>IF('[1]Stat-2017-2'!IY49&gt;0,'[1]Stat-2017-2'!IY49,"")</f>
        <v/>
      </c>
      <c r="BN42" s="4" t="str">
        <f>IF('[1]Stat-2017-2'!JE49&gt;0,'[1]Stat-2017-2'!JE49,"")</f>
        <v/>
      </c>
      <c r="BO42" s="4" t="str">
        <f>IF('[1]Stat-2017-2'!IZ49&gt;0,'[1]Stat-2017-2'!IZ49,"")</f>
        <v/>
      </c>
      <c r="BP42" s="8" t="str">
        <f>IF('[1]Stat-2017-2'!JF49&gt;0,'[1]Stat-2017-2'!JF49,"")</f>
        <v/>
      </c>
      <c r="BQ42" s="4" t="str">
        <f>IF('[1]Stat-2017-2'!JG49&gt;0,'[1]Stat-2017-2'!JG49,"")</f>
        <v/>
      </c>
      <c r="BR42" s="4" t="str">
        <f>IF('[1]Stat-2017-2'!JH49&gt;0,'[1]Stat-2017-2'!JH49,"")</f>
        <v/>
      </c>
    </row>
    <row r="43" spans="1:70" x14ac:dyDescent="0.35">
      <c r="A43" t="s">
        <v>111</v>
      </c>
      <c r="B43" s="4">
        <v>1808</v>
      </c>
      <c r="C43" s="5">
        <f>IF(AND(E43&gt;0,SUM(AI43)&gt;0),(E43)/(SUM(AI43)*1000),"")</f>
        <v>1.1168499999999999</v>
      </c>
      <c r="D43" s="4">
        <f>IF('[1]Stat-2017-2'!FS50&gt;0,'[1]Stat-2017-2'!FS50,"")</f>
        <v>1389</v>
      </c>
      <c r="E43" s="4">
        <f>IF('[1]Stat-2017-2'!HY50&gt;0,'[1]Stat-2017-2'!HY50,"")</f>
        <v>44674</v>
      </c>
      <c r="F43" s="4">
        <f>AW43*1000</f>
        <v>31578</v>
      </c>
      <c r="G43" s="12">
        <f t="shared" si="0"/>
        <v>0.29314590141916996</v>
      </c>
      <c r="H43" s="4"/>
      <c r="I43" s="4"/>
      <c r="J43" s="4">
        <f>IF(SUM('[1]Stat-2017-2'!FU50:FZ50)&gt;0,SUM('[1]Stat-2017-2'!FU50:FZ50),"")</f>
        <v>787</v>
      </c>
      <c r="K43" s="4">
        <f>IF(SUM('[1]Stat-2017-2'!GA50:GB50)&gt;0,SUM('[1]Stat-2017-2'!GA50:GB50),"")</f>
        <v>1267</v>
      </c>
      <c r="L43" s="4" t="str">
        <f>IF(SUM('[1]Stat-2017-2'!GC50:GD50)&gt;0,SUM('[1]Stat-2017-2'!GC50:GD50),"")</f>
        <v/>
      </c>
      <c r="M43" s="4" t="str">
        <f>IF(SUM('[1]Stat-2017-2'!GE50:GF50)&gt;0,SUM('[1]Stat-2017-2'!GE50:GF50),"")</f>
        <v/>
      </c>
      <c r="N43" s="4" t="str">
        <f>IF(SUM('[1]Stat-2017-2'!GG50:GH50)&gt;0,SUM('[1]Stat-2017-2'!GG50:GH50),"")</f>
        <v/>
      </c>
      <c r="O43" s="4" t="str">
        <f>IF(SUM('[1]Stat-2017-2'!GI50:GJ50)&gt;0,SUM('[1]Stat-2017-2'!GI50:GJ50),"")</f>
        <v/>
      </c>
      <c r="P43" s="4" t="str">
        <f>IF(SUM('[1]Stat-2017-2'!GK50:GL50)&gt;0,SUM('[1]Stat-2017-2'!GK50:GL50),"")</f>
        <v/>
      </c>
      <c r="Q43" s="4" t="str">
        <f>IF(SUM('[1]Stat-2017-2'!GO50:GP50)&gt;0,SUM('[1]Stat-2017-2'!GO50:GP50),"")</f>
        <v/>
      </c>
      <c r="R43" s="4" t="str">
        <f>IF(SUM('[1]Stat-2017-2'!GQ50:GR50)&gt;0,SUM('[1]Stat-2017-2'!GQ50:GR50),"")</f>
        <v/>
      </c>
      <c r="S43" s="4" t="str">
        <f>IF(SUM('[1]Stat-2017-2'!GM50:GN50)&gt;0,SUM('[1]Stat-2017-2'!GM50:GN50),"")</f>
        <v/>
      </c>
      <c r="T43" s="4" t="str">
        <f>IF('[1]Stat-2017-2'!GS50&gt;0,'[1]Stat-2017-2'!GS50,"")</f>
        <v/>
      </c>
      <c r="U43" s="4" t="str">
        <f>IF('[1]Stat-2017-2'!GT50&gt;0,'[1]Stat-2017-2'!GT50,"")</f>
        <v/>
      </c>
      <c r="V43" s="4" t="str">
        <f>IF(('[1]Stat-2017-2'!GW80+'[1]Stat-2017-2'!GX50)&gt;0,('[1]Stat-2017-2'!GW50+'[1]Stat-2017-2'!GX50),"")</f>
        <v/>
      </c>
      <c r="W43" s="4">
        <f>IF(SUM('[1]Stat-2017-2'!HA50:HB50)&gt;0,SUM('[1]Stat-2017-2'!HA50:HB50),"")</f>
        <v>42620</v>
      </c>
      <c r="X43" s="4" t="str">
        <f>IF(SUM('[1]Stat-2017-2'!HC50:HD50)&gt;0,SUM('[1]Stat-2017-2'!HC50:HD50),"")</f>
        <v/>
      </c>
      <c r="Y43" s="4" t="str">
        <f>IF(SUM('[1]Stat-2017-2'!HE50:HF50)&gt;0,SUM('[1]Stat-2017-2'!HE50:HF50),"")</f>
        <v/>
      </c>
      <c r="Z43" s="4" t="str">
        <f>IF(SUM('[1]Stat-2017-2'!HG50:HH50)&gt;0,SUM('[1]Stat-2017-2'!HG50:HH50),"")</f>
        <v/>
      </c>
      <c r="AA43" s="4" t="str">
        <f>IF(SUM('[1]Stat-2017-2'!HI50:HJ50)&gt;0,SUM('[1]Stat-2017-2'!HI50:HJ50),"")</f>
        <v/>
      </c>
      <c r="AB43" s="4" t="str">
        <f>IF(SUM('[1]Stat-2017-2'!HK50:HL50)&gt;0,SUM('[1]Stat-2017-2'!HK50:HL50),"")</f>
        <v/>
      </c>
      <c r="AC43" s="4" t="str">
        <f>IF(SUM('[1]Stat-2017-2'!HM50:HN50)&gt;0,SUM('[1]Stat-2017-2'!HM50:HN50),"")</f>
        <v/>
      </c>
      <c r="AD43" s="4" t="str">
        <f>IF('[1]Stat-2017-2'!HO50&gt;0,'[1]Stat-2017-2'!HO50,"")</f>
        <v/>
      </c>
      <c r="AE43" s="4" t="str">
        <f>IF('[1]Stat-2017-2'!HQ50&gt;0,'[1]Stat-2017-2'!HQ50,"")</f>
        <v/>
      </c>
      <c r="AF43" s="4" t="str">
        <f>IF('[1]Stat-2017-2'!IA49&gt;0,'[1]Stat-2017-2'!IA50,"")</f>
        <v/>
      </c>
      <c r="AG43" s="4">
        <f>IF('[1]Stat-2017-2'!FC50&gt;0,'[1]Stat-2017-2'!FC50,"")</f>
        <v>16</v>
      </c>
      <c r="AH43" s="7">
        <f>IF(AND('[1]Stat-2017-2'!FC50&gt;0,'[1]Stat-2017-2'!HY50&gt;0),'[1]Stat-2017-2'!HY50/'[1]Stat-2017-2'!FC50,"")</f>
        <v>2792.125</v>
      </c>
      <c r="AI43" s="4">
        <f>IF('[1]Stat-2017-2'!FE50&gt;0,'[1]Stat-2017-2'!FE50,"")</f>
        <v>40</v>
      </c>
      <c r="AJ43" s="4">
        <f>IF('[1]Stat-2017-2'!FG50&gt;0,'[1]Stat-2017-2'!FG50,"")</f>
        <v>35</v>
      </c>
      <c r="AK43" s="8">
        <f>IF('[1]Stat-2017-2'!FF50&gt;0,'[1]Stat-2017-2'!FF50,"")</f>
        <v>25</v>
      </c>
      <c r="AL43" s="4">
        <f>IF('[1]Stat-2017-2'!FD50&gt;0,'[1]Stat-2017-2'!FD50*2.5*58.15/1000000,"")</f>
        <v>42.993783999999998</v>
      </c>
      <c r="AM43" s="8">
        <f t="shared" si="1"/>
        <v>1.0748446</v>
      </c>
      <c r="AN43" s="9">
        <f>IF('[1]Stat-2017-2'!FM50&gt;0,'[1]Stat-2017-2'!FM50,"")</f>
        <v>72</v>
      </c>
      <c r="AO43" s="9">
        <f>IF('[1]Stat-2017-2'!FN50&gt;0,'[1]Stat-2017-2'!FN50,"")</f>
        <v>36</v>
      </c>
      <c r="AP43" s="9">
        <f>IF('[1]Stat-2017-2'!FO50&gt;0,'[1]Stat-2017-2'!FO50,"")</f>
        <v>74</v>
      </c>
      <c r="AQ43" s="9">
        <f>IF('[1]Stat-2017-2'!FP50&gt;0,'[1]Stat-2017-2'!FP50,"")</f>
        <v>37</v>
      </c>
      <c r="AR43" s="10"/>
      <c r="AS43" s="4">
        <f>IF('[1]Stat-2017-2'!FJ50&gt;0,'[1]Stat-2017-2'!FJ50/1000,"")</f>
        <v>0.08</v>
      </c>
      <c r="AT43" s="11">
        <f>IF(AND('[1]Stat-2017-2'!FQ50&gt;0,'[1]Stat-2017-2'!HY50&gt;0),'[1]Stat-2017-2'!FQ50/'[1]Stat-2017-2'!HY50,"")</f>
        <v>5.5960961633164708</v>
      </c>
      <c r="AU43" s="10">
        <f>IF(AND('[1]Stat-2017-2'!FL50&gt;0,E43&gt;0),'[1]Stat-2017-2'!FL50/(E43/1000),"")</f>
        <v>44.768769306531766</v>
      </c>
      <c r="AV43" s="10">
        <f>IF(AND('[1]Stat-2017-2'!FL50,AI43&gt;0,AJ43&gt;0),'[1]Stat-2017-2'!FL50/(AJ43+AI43),"")</f>
        <v>26.666666666666668</v>
      </c>
      <c r="AW43" s="4">
        <f>IF('[1]Stat-2017-2'!IT50&gt;0,'[1]Stat-2017-2'!IT50/1000,"")</f>
        <v>31.577999999999999</v>
      </c>
      <c r="AX43" s="4" t="str">
        <f>IF('[1]Stat-2017-2'!IU50&gt;0,'[1]Stat-2017-2'!IU50/1000,"")</f>
        <v/>
      </c>
      <c r="AY43" s="11">
        <f>IF(AND('[1]Stat-2017-2'!HY50&gt;0,'[1]Stat-2017-2'!IW50&gt;0,AI43&gt;0,AJ43&gt;0),('[1]Stat-2017-2'!HY50-'[1]Stat-2017-2'!IW50)/(AI43+AJ43),"")</f>
        <v>174.61333333333334</v>
      </c>
      <c r="AZ43" s="12">
        <f>IF(AND('[1]Stat-2017-2'!HY50&gt;0,'[1]Stat-2017-2'!IW50&gt;0),('[1]Stat-2017-2'!HY50-'[1]Stat-2017-2'!IW50)/'[1]Stat-2017-2'!HY50)</f>
        <v>0.29314590141916996</v>
      </c>
      <c r="BA43" s="9">
        <f>IF(AND('[1]Stat-2017-2'!AT50&gt;0,[1]WEB!E50&gt;0),'[1]Stat-2017-2'!AT50/[1]WEB!E50,"")</f>
        <v>344.09195505215564</v>
      </c>
      <c r="BB43" s="9">
        <f>IF(AND('[1]Stat-2017-2'!BI50&gt;0,E43&gt;0),'[1]Stat-2017-2'!BI50/E43,"")</f>
        <v>18.928884809956575</v>
      </c>
      <c r="BC43" s="9">
        <f>IF(AND('[1]Stat-2017-2'!BR50&gt;0,E43&gt;0),'[1]Stat-2017-2'!BR50/E43,"")</f>
        <v>44.075681604512695</v>
      </c>
      <c r="BD43" s="4">
        <f>IF(AND('[1]Stat-2017-2'!BR50&gt;0,B43&gt;0),'[1]Stat-2017-2'!BR50/B43,"")</f>
        <v>1089.0691371681417</v>
      </c>
      <c r="BE43" s="13" t="str">
        <f>IF(AND(SUM('[1]Stat-2017-2'!DM50:ED50),('[1]Stat-2017-2'!HY50+'[1]Stat-2017-2'!HZ50)&gt;0),(SUM('[1]Stat-2017-2'!DM50:ED50)/('[1]Stat-2017-2'!HY50)),"")</f>
        <v/>
      </c>
      <c r="BF43" s="13" t="str">
        <f>IF(AND(SUM('[1]Stat-2017-2'!DM50:ED50),('[1]Stat-2017-2'!IW50)&gt;0),(SUM('[1]Stat-2017-2'!DM50:ED50)/'[1]Stat-2017-2'!IW50),"")</f>
        <v/>
      </c>
      <c r="BH43" s="13" t="str">
        <f>IF(AND('[1]Stat-2017-2'!EJ50&gt;0,'[1]Stat-2017-2'!HY50&gt;0),'[1]Stat-2017-2'!EJ50/'[1]Stat-2017-2'!HY50,"")</f>
        <v/>
      </c>
      <c r="BI43" s="13" t="str">
        <f>IF(AND(SUM('[1]Stat-2017-2'!EG50:EO50)&gt;0,'[1]Stat-2017-2'!HY50&gt;0),(SUM('[1]Stat-2017-2'!EG50:EO50)/'[1]Stat-2017-2'!HY50),"")</f>
        <v/>
      </c>
      <c r="BJ43" s="13" t="str">
        <f>IF(AND('[1]Stat-2017-2'!EP50&gt;0,'[1]Stat-2017-2'!HY50&gt;0),'[1]Stat-2017-2'!EP50/'[1]Stat-2017-2'!HY50,"")</f>
        <v/>
      </c>
      <c r="BK43" s="13" t="str">
        <f>IF(AND('[1]Stat-2017-2'!EQ50&gt;0,'[1]Stat-2017-2'!HY50&gt;0),'[1]Stat-2017-2'!EQ50/'[1]Stat-2017-2'!HY50,"")</f>
        <v/>
      </c>
      <c r="BL43" s="13" t="str">
        <f>IF(AND('[1]Stat-2017-2'!EW50&gt;0,'[1]Stat-2017-2'!HY50&gt;0),'[1]Stat-2017-2'!EW50/'[1]Stat-2017-2'!HY50,"")</f>
        <v/>
      </c>
      <c r="BM43" s="8" t="str">
        <f>IF('[1]Stat-2017-2'!IY50&gt;0,'[1]Stat-2017-2'!IY50,"")</f>
        <v/>
      </c>
      <c r="BN43" s="4" t="str">
        <f>IF('[1]Stat-2017-2'!JE50&gt;0,'[1]Stat-2017-2'!JE50,"")</f>
        <v/>
      </c>
      <c r="BO43" s="4" t="str">
        <f>IF('[1]Stat-2017-2'!IZ50&gt;0,'[1]Stat-2017-2'!IZ50,"")</f>
        <v/>
      </c>
      <c r="BP43" s="8" t="str">
        <f>IF('[1]Stat-2017-2'!JF50&gt;0,'[1]Stat-2017-2'!JF50,"")</f>
        <v/>
      </c>
      <c r="BQ43" s="4" t="str">
        <f>IF('[1]Stat-2017-2'!JG50&gt;0,'[1]Stat-2017-2'!JG50,"")</f>
        <v/>
      </c>
      <c r="BR43" s="4" t="str">
        <f>IF('[1]Stat-2017-2'!JH50&gt;0,'[1]Stat-2017-2'!JH50,"")</f>
        <v/>
      </c>
    </row>
    <row r="44" spans="1:70" x14ac:dyDescent="0.35">
      <c r="A44" t="s">
        <v>112</v>
      </c>
      <c r="B44" s="4">
        <v>3414</v>
      </c>
      <c r="C44" s="5">
        <f>IF(AND(E44&gt;0,SUM(AI44)&gt;0),(E44)/(SUM(AI44)*1000),"")</f>
        <v>1.078263266712612</v>
      </c>
      <c r="D44" s="4">
        <f>IF('[1]Stat-2017-2'!FS51&gt;0,'[1]Stat-2017-2'!FS51,"")</f>
        <v>78228</v>
      </c>
      <c r="E44" s="4">
        <f>IF('[1]Stat-2017-2'!HY51&gt;0,'[1]Stat-2017-2'!HY51,"")</f>
        <v>78228</v>
      </c>
      <c r="F44" s="4">
        <f>AW44*1000</f>
        <v>59777</v>
      </c>
      <c r="G44" s="12">
        <f t="shared" si="0"/>
        <v>0.23586183975047298</v>
      </c>
      <c r="H44" s="4"/>
      <c r="I44" s="4"/>
      <c r="J44" s="4">
        <f>IF(SUM('[1]Stat-2017-2'!FU51:FZ51)&gt;0,SUM('[1]Stat-2017-2'!FU51:FZ51),"")</f>
        <v>25</v>
      </c>
      <c r="K44" s="4" t="str">
        <f>IF(SUM('[1]Stat-2017-2'!GA51:GB51)&gt;0,SUM('[1]Stat-2017-2'!GA51:GB51),"")</f>
        <v/>
      </c>
      <c r="L44" s="4" t="str">
        <f>IF(SUM('[1]Stat-2017-2'!GC51:GD51)&gt;0,SUM('[1]Stat-2017-2'!GC51:GD51),"")</f>
        <v/>
      </c>
      <c r="M44" s="4" t="str">
        <f>IF(SUM('[1]Stat-2017-2'!GE51:GF51)&gt;0,SUM('[1]Stat-2017-2'!GE51:GF51),"")</f>
        <v/>
      </c>
      <c r="N44" s="4" t="str">
        <f>IF(SUM('[1]Stat-2017-2'!GG51:GH51)&gt;0,SUM('[1]Stat-2017-2'!GG51:GH51),"")</f>
        <v/>
      </c>
      <c r="O44" s="4" t="str">
        <f>IF(SUM('[1]Stat-2017-2'!GI51:GJ51)&gt;0,SUM('[1]Stat-2017-2'!GI51:GJ51),"")</f>
        <v/>
      </c>
      <c r="P44" s="4" t="str">
        <f>IF(SUM('[1]Stat-2017-2'!GK51:GL51)&gt;0,SUM('[1]Stat-2017-2'!GK51:GL51),"")</f>
        <v/>
      </c>
      <c r="Q44" s="4" t="str">
        <f>IF(SUM('[1]Stat-2017-2'!GO51:GP51)&gt;0,SUM('[1]Stat-2017-2'!GO51:GP51),"")</f>
        <v/>
      </c>
      <c r="R44" s="4" t="str">
        <f>IF(SUM('[1]Stat-2017-2'!GQ51:GR51)&gt;0,SUM('[1]Stat-2017-2'!GQ51:GR51),"")</f>
        <v/>
      </c>
      <c r="S44" s="4" t="str">
        <f>IF(SUM('[1]Stat-2017-2'!GM51:GN51)&gt;0,SUM('[1]Stat-2017-2'!GM51:GN51),"")</f>
        <v/>
      </c>
      <c r="T44" s="4" t="str">
        <f>IF('[1]Stat-2017-2'!GS51&gt;0,'[1]Stat-2017-2'!GS51,"")</f>
        <v/>
      </c>
      <c r="U44" s="4" t="str">
        <f>IF('[1]Stat-2017-2'!GT51&gt;0,'[1]Stat-2017-2'!GT51,"")</f>
        <v/>
      </c>
      <c r="V44" s="4" t="str">
        <f>IF(('[1]Stat-2017-2'!GW81+'[1]Stat-2017-2'!GX51)&gt;0,('[1]Stat-2017-2'!GW51+'[1]Stat-2017-2'!GX51),"")</f>
        <v/>
      </c>
      <c r="W44" s="4" t="str">
        <f>IF(SUM('[1]Stat-2017-2'!HA51:HB51)&gt;0,SUM('[1]Stat-2017-2'!HA51:HB51),"")</f>
        <v/>
      </c>
      <c r="X44" s="4" t="str">
        <f>IF(SUM('[1]Stat-2017-2'!HC51:HD51)&gt;0,SUM('[1]Stat-2017-2'!HC51:HD51),"")</f>
        <v/>
      </c>
      <c r="Y44" s="4" t="str">
        <f>IF(SUM('[1]Stat-2017-2'!HE51:HF51)&gt;0,SUM('[1]Stat-2017-2'!HE51:HF51),"")</f>
        <v/>
      </c>
      <c r="Z44" s="4" t="str">
        <f>IF(SUM('[1]Stat-2017-2'!HG51:HH51)&gt;0,SUM('[1]Stat-2017-2'!HG51:HH51),"")</f>
        <v/>
      </c>
      <c r="AA44" s="4" t="str">
        <f>IF(SUM('[1]Stat-2017-2'!HI51:HJ51)&gt;0,SUM('[1]Stat-2017-2'!HI51:HJ51),"")</f>
        <v/>
      </c>
      <c r="AB44" s="4" t="str">
        <f>IF(SUM('[1]Stat-2017-2'!HK51:HL51)&gt;0,SUM('[1]Stat-2017-2'!HK51:HL51),"")</f>
        <v/>
      </c>
      <c r="AC44" s="4" t="str">
        <f>IF(SUM('[1]Stat-2017-2'!HM51:HN51)&gt;0,SUM('[1]Stat-2017-2'!HM51:HN51),"")</f>
        <v/>
      </c>
      <c r="AD44" s="4" t="str">
        <f>IF('[1]Stat-2017-2'!HO51&gt;0,'[1]Stat-2017-2'!HO51,"")</f>
        <v/>
      </c>
      <c r="AE44" s="4" t="str">
        <f>IF('[1]Stat-2017-2'!HQ51&gt;0,'[1]Stat-2017-2'!HQ51,"")</f>
        <v/>
      </c>
      <c r="AF44" s="4" t="str">
        <f>IF('[1]Stat-2017-2'!IA50&gt;0,'[1]Stat-2017-2'!IA51,"")</f>
        <v/>
      </c>
      <c r="AG44" s="4">
        <f>IF('[1]Stat-2017-2'!FC51&gt;0,'[1]Stat-2017-2'!FC51,"")</f>
        <v>26</v>
      </c>
      <c r="AH44" s="7">
        <f>IF(AND('[1]Stat-2017-2'!FC51&gt;0,'[1]Stat-2017-2'!HY51&gt;0),'[1]Stat-2017-2'!HY51/'[1]Stat-2017-2'!FC51,"")</f>
        <v>3008.7692307692309</v>
      </c>
      <c r="AI44" s="4">
        <f>IF('[1]Stat-2017-2'!FE51&gt;0,'[1]Stat-2017-2'!FE51,"")</f>
        <v>72.55</v>
      </c>
      <c r="AJ44" s="4">
        <f>IF('[1]Stat-2017-2'!FG51&gt;0,'[1]Stat-2017-2'!FG51,"")</f>
        <v>56.6</v>
      </c>
      <c r="AK44" s="8" t="str">
        <f>IF('[1]Stat-2017-2'!FF51&gt;0,'[1]Stat-2017-2'!FF51,"")</f>
        <v/>
      </c>
      <c r="AL44" s="4">
        <f>IF('[1]Stat-2017-2'!FD51&gt;0,'[1]Stat-2017-2'!FD51*2.5*58.15/1000000,"")</f>
        <v>86.876536125000001</v>
      </c>
      <c r="AM44" s="8">
        <f t="shared" si="1"/>
        <v>1.1974712077877327</v>
      </c>
      <c r="AN44" s="9">
        <f>IF('[1]Stat-2017-2'!FM51&gt;0,'[1]Stat-2017-2'!FM51,"")</f>
        <v>68</v>
      </c>
      <c r="AO44" s="9">
        <f>IF('[1]Stat-2017-2'!FN51&gt;0,'[1]Stat-2017-2'!FN51,"")</f>
        <v>41.9</v>
      </c>
      <c r="AP44" s="9">
        <f>IF('[1]Stat-2017-2'!FO51&gt;0,'[1]Stat-2017-2'!FO51,"")</f>
        <v>66</v>
      </c>
      <c r="AQ44" s="9">
        <f>IF('[1]Stat-2017-2'!FP51&gt;0,'[1]Stat-2017-2'!FP51,"")</f>
        <v>36.9</v>
      </c>
      <c r="AR44" s="10" t="str">
        <f>IF(AND(E44&gt;0,'[1]Stat-2017-2'!FJ51&gt;0),E44*860/'[1]Stat-2017-2'!FJ51,"")</f>
        <v/>
      </c>
      <c r="AS44" s="4" t="str">
        <f>IF('[1]Stat-2017-2'!FJ51&gt;0,'[1]Stat-2017-2'!FJ51/1000,"")</f>
        <v/>
      </c>
      <c r="AT44" s="11">
        <f>IF(AND('[1]Stat-2017-2'!FQ51&gt;0,'[1]Stat-2017-2'!HY51&gt;0),'[1]Stat-2017-2'!FQ51/'[1]Stat-2017-2'!HY51,"")</f>
        <v>3.4642327555351025</v>
      </c>
      <c r="AU44" s="10">
        <f>IF(AND('[1]Stat-2017-2'!FL51&gt;0,E44&gt;0),'[1]Stat-2017-2'!FL51/(E44/1000),"")</f>
        <v>41.12338293194253</v>
      </c>
      <c r="AV44" s="10">
        <f>IF(AND('[1]Stat-2017-2'!FL51,AI44&gt;0,AJ44&gt;0),'[1]Stat-2017-2'!FL51/(AJ44+AI44),"")</f>
        <v>24.909020518776614</v>
      </c>
      <c r="AW44" s="4">
        <f>IF('[1]Stat-2017-2'!IT51&gt;0,'[1]Stat-2017-2'!IT51/1000,"")</f>
        <v>59.777000000000001</v>
      </c>
      <c r="AX44" s="4" t="str">
        <f>IF('[1]Stat-2017-2'!IU51&gt;0,'[1]Stat-2017-2'!IU51/1000,"")</f>
        <v/>
      </c>
      <c r="AY44" s="11">
        <f>IF(AND('[1]Stat-2017-2'!HY51&gt;0,'[1]Stat-2017-2'!IW51&gt;0,AI44&gt;0,AJ44&gt;0),('[1]Stat-2017-2'!HY51-'[1]Stat-2017-2'!IW51)/(AI44+AJ44),"")</f>
        <v>142.86488579171507</v>
      </c>
      <c r="AZ44" s="12">
        <f>IF(AND('[1]Stat-2017-2'!HY51&gt;0,'[1]Stat-2017-2'!IW51&gt;0),('[1]Stat-2017-2'!HY51-'[1]Stat-2017-2'!IW51)/'[1]Stat-2017-2'!HY51)</f>
        <v>0.23586183975047298</v>
      </c>
      <c r="BA44" s="9">
        <f>IF(AND('[1]Stat-2017-2'!AT51&gt;0,[1]WEB!E51&gt;0),'[1]Stat-2017-2'!AT51/[1]WEB!E51,"")</f>
        <v>279.6454082937056</v>
      </c>
      <c r="BB44" s="9">
        <f>IF(AND('[1]Stat-2017-2'!BI51&gt;0,E44&gt;0),'[1]Stat-2017-2'!BI51/E44,"")</f>
        <v>150.48744694994119</v>
      </c>
      <c r="BC44" s="9">
        <f>IF(AND('[1]Stat-2017-2'!BR51&gt;0,E44&gt;0),'[1]Stat-2017-2'!BR51/E44,"")</f>
        <v>26.360765966150229</v>
      </c>
      <c r="BD44" s="4">
        <f>IF(AND('[1]Stat-2017-2'!BR51&gt;0,B44&gt;0),'[1]Stat-2017-2'!BR51/B44,"")</f>
        <v>604.02753368482718</v>
      </c>
      <c r="BE44" s="13" t="str">
        <f>IF(AND(SUM('[1]Stat-2017-2'!DM51:ED51),('[1]Stat-2017-2'!HY51+'[1]Stat-2017-2'!HZ51)&gt;0),(SUM('[1]Stat-2017-2'!DM51:ED51)/('[1]Stat-2017-2'!HY51)),"")</f>
        <v/>
      </c>
      <c r="BF44" s="13" t="str">
        <f>IF(AND(SUM('[1]Stat-2017-2'!DM51:ED51),('[1]Stat-2017-2'!IW51)&gt;0),(SUM('[1]Stat-2017-2'!DM51:ED51)/'[1]Stat-2017-2'!IW51),"")</f>
        <v/>
      </c>
      <c r="BH44" s="13" t="str">
        <f>IF(AND('[1]Stat-2017-2'!EJ51&gt;0,'[1]Stat-2017-2'!HY51&gt;0),'[1]Stat-2017-2'!EJ51/'[1]Stat-2017-2'!HY51,"")</f>
        <v/>
      </c>
      <c r="BI44" s="13" t="str">
        <f>IF(AND(SUM('[1]Stat-2017-2'!EG51:EO51)&gt;0,'[1]Stat-2017-2'!HY51&gt;0),(SUM('[1]Stat-2017-2'!EG51:EO51)/'[1]Stat-2017-2'!HY51),"")</f>
        <v/>
      </c>
      <c r="BJ44" s="13" t="str">
        <f>IF(AND('[1]Stat-2017-2'!EP51&gt;0,'[1]Stat-2017-2'!HY51&gt;0),'[1]Stat-2017-2'!EP51/'[1]Stat-2017-2'!HY51,"")</f>
        <v/>
      </c>
      <c r="BK44" s="13" t="str">
        <f>IF(AND('[1]Stat-2017-2'!EQ51&gt;0,'[1]Stat-2017-2'!HY51&gt;0),'[1]Stat-2017-2'!EQ51/'[1]Stat-2017-2'!HY51,"")</f>
        <v/>
      </c>
      <c r="BL44" s="13" t="str">
        <f>IF(AND('[1]Stat-2017-2'!EW51&gt;0,'[1]Stat-2017-2'!HY51&gt;0),'[1]Stat-2017-2'!EW51/'[1]Stat-2017-2'!HY51,"")</f>
        <v/>
      </c>
      <c r="BM44" s="8" t="str">
        <f>IF('[1]Stat-2017-2'!IY51&gt;0,'[1]Stat-2017-2'!IY51,"")</f>
        <v/>
      </c>
      <c r="BN44" s="4" t="str">
        <f>IF('[1]Stat-2017-2'!JE51&gt;0,'[1]Stat-2017-2'!JE51,"")</f>
        <v/>
      </c>
      <c r="BO44" s="4" t="str">
        <f>IF('[1]Stat-2017-2'!IZ51&gt;0,'[1]Stat-2017-2'!IZ51,"")</f>
        <v/>
      </c>
      <c r="BP44" s="8" t="str">
        <f>IF('[1]Stat-2017-2'!JF51&gt;0,'[1]Stat-2017-2'!JF51,"")</f>
        <v/>
      </c>
      <c r="BQ44" s="4" t="str">
        <f>IF('[1]Stat-2017-2'!JG51&gt;0,'[1]Stat-2017-2'!JG51,"")</f>
        <v/>
      </c>
      <c r="BR44" s="4" t="str">
        <f>IF('[1]Stat-2017-2'!JH51&gt;0,'[1]Stat-2017-2'!JH51,"")</f>
        <v/>
      </c>
    </row>
    <row r="45" spans="1:70" x14ac:dyDescent="0.35">
      <c r="A45" t="s">
        <v>113</v>
      </c>
      <c r="B45" s="4">
        <v>398</v>
      </c>
      <c r="C45" s="5">
        <f>IF(AND(E45&gt;0,SUM(AI45)&gt;0),(E45)/(SUM(AI45)*1000),"")</f>
        <v>1.5526451835257626</v>
      </c>
      <c r="D45" s="4">
        <f>IF('[1]Stat-2017-2'!FS53&gt;0,'[1]Stat-2017-2'!FS53,"")</f>
        <v>9010</v>
      </c>
      <c r="E45" s="4">
        <f>IF('[1]Stat-2017-2'!HY53&gt;0,'[1]Stat-2017-2'!HY53,"")</f>
        <v>9010</v>
      </c>
      <c r="F45" s="4">
        <f>AW45*1000</f>
        <v>7100</v>
      </c>
      <c r="G45" s="12">
        <f t="shared" si="0"/>
        <v>0.21198668146503885</v>
      </c>
      <c r="H45" s="4"/>
      <c r="I45" s="4"/>
      <c r="J45" s="4" t="str">
        <f>IF(SUM('[1]Stat-2017-2'!FU53:FZ53)&gt;0,SUM('[1]Stat-2017-2'!FU53:FZ53),"")</f>
        <v/>
      </c>
      <c r="K45" s="4">
        <f>IF(SUM('[1]Stat-2017-2'!GA53:GB53)&gt;0,SUM('[1]Stat-2017-2'!GA53:GB53),"")</f>
        <v>9000</v>
      </c>
      <c r="L45" s="4" t="str">
        <f>IF(SUM('[1]Stat-2017-2'!GC53:GD53)&gt;0,SUM('[1]Stat-2017-2'!GC53:GD53),"")</f>
        <v/>
      </c>
      <c r="M45" s="4" t="str">
        <f>IF(SUM('[1]Stat-2017-2'!GE53:GF53)&gt;0,SUM('[1]Stat-2017-2'!GE53:GF53),"")</f>
        <v/>
      </c>
      <c r="N45" s="4" t="str">
        <f>IF(SUM('[1]Stat-2017-2'!GG53:GH53)&gt;0,SUM('[1]Stat-2017-2'!GG53:GH53),"")</f>
        <v/>
      </c>
      <c r="O45" s="4" t="str">
        <f>IF(SUM('[1]Stat-2017-2'!GI53:GJ53)&gt;0,SUM('[1]Stat-2017-2'!GI53:GJ53),"")</f>
        <v/>
      </c>
      <c r="P45" s="4" t="str">
        <f>IF(SUM('[1]Stat-2017-2'!GK53:GL53)&gt;0,SUM('[1]Stat-2017-2'!GK53:GL53),"")</f>
        <v/>
      </c>
      <c r="Q45" s="4" t="str">
        <f>IF(SUM('[1]Stat-2017-2'!GO53:GP53)&gt;0,SUM('[1]Stat-2017-2'!GO53:GP53),"")</f>
        <v/>
      </c>
      <c r="R45" s="4" t="str">
        <f>IF(SUM('[1]Stat-2017-2'!GQ53:GR53)&gt;0,SUM('[1]Stat-2017-2'!GQ53:GR53),"")</f>
        <v/>
      </c>
      <c r="S45" s="4" t="str">
        <f>IF(SUM('[1]Stat-2017-2'!GM53:GN53)&gt;0,SUM('[1]Stat-2017-2'!GM53:GN53),"")</f>
        <v/>
      </c>
      <c r="T45" s="4" t="str">
        <f>IF('[1]Stat-2017-2'!GS53&gt;0,'[1]Stat-2017-2'!GS53,"")</f>
        <v/>
      </c>
      <c r="U45" s="4" t="str">
        <f>IF('[1]Stat-2017-2'!GT53&gt;0,'[1]Stat-2017-2'!GT53,"")</f>
        <v/>
      </c>
      <c r="V45" s="4" t="str">
        <f>IF(('[1]Stat-2017-2'!GW83+'[1]Stat-2017-2'!GX53)&gt;0,('[1]Stat-2017-2'!GW53+'[1]Stat-2017-2'!GX53),"")</f>
        <v/>
      </c>
      <c r="W45" s="4" t="str">
        <f>IF(SUM('[1]Stat-2017-2'!HA53:HB53)&gt;0,SUM('[1]Stat-2017-2'!HA53:HB53),"")</f>
        <v/>
      </c>
      <c r="X45" s="4" t="str">
        <f>IF(SUM('[1]Stat-2017-2'!HC53:HD53)&gt;0,SUM('[1]Stat-2017-2'!HC53:HD53),"")</f>
        <v/>
      </c>
      <c r="Y45" s="4">
        <f>IF(SUM('[1]Stat-2017-2'!HE53:HF53)&gt;0,SUM('[1]Stat-2017-2'!HE53:HF53),"")</f>
        <v>10</v>
      </c>
      <c r="Z45" s="4" t="str">
        <f>IF(SUM('[1]Stat-2017-2'!HG53:HH53)&gt;0,SUM('[1]Stat-2017-2'!HG53:HH53),"")</f>
        <v/>
      </c>
      <c r="AA45" s="4" t="str">
        <f>IF(SUM('[1]Stat-2017-2'!HI53:HJ53)&gt;0,SUM('[1]Stat-2017-2'!HI53:HJ53),"")</f>
        <v/>
      </c>
      <c r="AB45" s="4" t="str">
        <f>IF(SUM('[1]Stat-2017-2'!HK53:HL53)&gt;0,SUM('[1]Stat-2017-2'!HK53:HL53),"")</f>
        <v/>
      </c>
      <c r="AC45" s="4" t="str">
        <f>IF(SUM('[1]Stat-2017-2'!HM53:HN53)&gt;0,SUM('[1]Stat-2017-2'!HM53:HN53),"")</f>
        <v/>
      </c>
      <c r="AD45" s="4" t="str">
        <f>IF('[1]Stat-2017-2'!HO53&gt;0,'[1]Stat-2017-2'!HO53,"")</f>
        <v/>
      </c>
      <c r="AE45" s="4" t="str">
        <f>IF('[1]Stat-2017-2'!HQ53&gt;0,'[1]Stat-2017-2'!HQ53,"")</f>
        <v/>
      </c>
      <c r="AF45" s="4" t="str">
        <f>IF('[1]Stat-2017-2'!IA52&gt;0,'[1]Stat-2017-2'!IA53,"")</f>
        <v/>
      </c>
      <c r="AG45" s="4">
        <f>IF('[1]Stat-2017-2'!FC53&gt;0,'[1]Stat-2017-2'!FC53,"")</f>
        <v>5</v>
      </c>
      <c r="AH45" s="7">
        <f>IF(AND('[1]Stat-2017-2'!FC53&gt;0,'[1]Stat-2017-2'!HY53&gt;0),'[1]Stat-2017-2'!HY53/'[1]Stat-2017-2'!FC53,"")</f>
        <v>1802</v>
      </c>
      <c r="AI45" s="4">
        <f>IF('[1]Stat-2017-2'!FE53&gt;0,'[1]Stat-2017-2'!FE53,"")</f>
        <v>5.8029999999999999</v>
      </c>
      <c r="AJ45" s="4">
        <f>IF('[1]Stat-2017-2'!FG53&gt;0,'[1]Stat-2017-2'!FG53,"")</f>
        <v>5.7930000000000001</v>
      </c>
      <c r="AK45" s="8">
        <f>IF('[1]Stat-2017-2'!FF53&gt;0,'[1]Stat-2017-2'!FF53,"")</f>
        <v>45</v>
      </c>
      <c r="AL45" s="4">
        <f>IF('[1]Stat-2017-2'!FD53&gt;0,'[1]Stat-2017-2'!FD53*2.5*58.15/1000000,"")</f>
        <v>10.15560675</v>
      </c>
      <c r="AM45" s="8">
        <f t="shared" si="1"/>
        <v>1.7500614768223335</v>
      </c>
      <c r="AN45" s="9">
        <f>IF('[1]Stat-2017-2'!FM53&gt;0,'[1]Stat-2017-2'!FM53,"")</f>
        <v>68</v>
      </c>
      <c r="AO45" s="9">
        <f>IF('[1]Stat-2017-2'!FN53&gt;0,'[1]Stat-2017-2'!FN53,"")</f>
        <v>35</v>
      </c>
      <c r="AP45" s="9">
        <f>IF('[1]Stat-2017-2'!FO53&gt;0,'[1]Stat-2017-2'!FO53,"")</f>
        <v>70</v>
      </c>
      <c r="AQ45" s="9">
        <f>IF('[1]Stat-2017-2'!FP53&gt;0,'[1]Stat-2017-2'!FP53,"")</f>
        <v>30</v>
      </c>
      <c r="AR45" s="10">
        <f>IF(AND(E45&gt;0,'[1]Stat-2017-2'!FJ53&gt;0),E45*860/'[1]Stat-2017-2'!FJ53,"")</f>
        <v>35.980088968136776</v>
      </c>
      <c r="AS45" s="4">
        <f>IF('[1]Stat-2017-2'!FJ53&gt;0,'[1]Stat-2017-2'!FJ53/1000,"")</f>
        <v>215.358</v>
      </c>
      <c r="AT45" s="11">
        <f>IF(AND('[1]Stat-2017-2'!FQ53&gt;0,'[1]Stat-2017-2'!HY53&gt;0),'[1]Stat-2017-2'!FQ53/'[1]Stat-2017-2'!HY53,"")</f>
        <v>12.677358490566037</v>
      </c>
      <c r="AU45" s="10">
        <f>IF(AND('[1]Stat-2017-2'!FL53&gt;0,E45&gt;0),'[1]Stat-2017-2'!FL53/(E45/1000),"")</f>
        <v>111.54273029966704</v>
      </c>
      <c r="AV45" s="10">
        <f>IF(AND('[1]Stat-2017-2'!FL53,AI45&gt;0,AJ45&gt;0),'[1]Stat-2017-2'!FL53/(AJ45+AI45),"")</f>
        <v>86.667816488444288</v>
      </c>
      <c r="AW45" s="4">
        <f>IF('[1]Stat-2017-2'!IT53&gt;0,'[1]Stat-2017-2'!IT53/1000,"")</f>
        <v>7.1</v>
      </c>
      <c r="AX45" s="4" t="str">
        <f>IF('[1]Stat-2017-2'!IU53&gt;0,'[1]Stat-2017-2'!IU53/1000,"")</f>
        <v/>
      </c>
      <c r="AY45" s="11">
        <f>IF(AND('[1]Stat-2017-2'!HY53&gt;0,'[1]Stat-2017-2'!IW53&gt;0,AI45&gt;0,AJ45&gt;0),('[1]Stat-2017-2'!HY53-'[1]Stat-2017-2'!IW53)/(AI45+AJ45),"")</f>
        <v>164.71196964470508</v>
      </c>
      <c r="AZ45" s="12">
        <f>IF(AND('[1]Stat-2017-2'!HY53&gt;0,'[1]Stat-2017-2'!IW53&gt;0),('[1]Stat-2017-2'!HY53-'[1]Stat-2017-2'!IW53)/'[1]Stat-2017-2'!HY53)</f>
        <v>0.21198668146503885</v>
      </c>
      <c r="BA45" s="9">
        <f>IF(AND('[1]Stat-2017-2'!AT53&gt;0,[1]WEB!E53&gt;0),'[1]Stat-2017-2'!AT53/[1]WEB!E53,"")</f>
        <v>505.86392896781354</v>
      </c>
      <c r="BB45" s="9">
        <f>IF(AND('[1]Stat-2017-2'!BI53&gt;0,E45&gt;0),'[1]Stat-2017-2'!BI53/E45,"")</f>
        <v>94.370477247502777</v>
      </c>
      <c r="BC45" s="9">
        <f>IF(AND('[1]Stat-2017-2'!BR53&gt;0,E45&gt;0),'[1]Stat-2017-2'!BR53/E45,"")</f>
        <v>87.724750277469482</v>
      </c>
      <c r="BD45" s="4">
        <f>IF(AND('[1]Stat-2017-2'!BR53&gt;0,B45&gt;0),'[1]Stat-2017-2'!BR53/B45,"")</f>
        <v>1985.929648241206</v>
      </c>
      <c r="BE45" s="13" t="str">
        <f>IF(AND(SUM('[1]Stat-2017-2'!DM53:ED53),('[1]Stat-2017-2'!HY53+'[1]Stat-2017-2'!HZ53)&gt;0),(SUM('[1]Stat-2017-2'!DM53:ED53)/('[1]Stat-2017-2'!HY53)),"")</f>
        <v/>
      </c>
      <c r="BF45" s="13" t="str">
        <f>IF(AND(SUM('[1]Stat-2017-2'!DM53:ED53),('[1]Stat-2017-2'!IW53)&gt;0),(SUM('[1]Stat-2017-2'!DM53:ED53)/'[1]Stat-2017-2'!IW53),"")</f>
        <v/>
      </c>
      <c r="BH45" s="13" t="str">
        <f>IF(AND('[1]Stat-2017-2'!EJ53&gt;0,'[1]Stat-2017-2'!HY53&gt;0),'[1]Stat-2017-2'!EJ53/'[1]Stat-2017-2'!HY53,"")</f>
        <v/>
      </c>
      <c r="BI45" s="13" t="str">
        <f>IF(AND(SUM('[1]Stat-2017-2'!EG53:EO53)&gt;0,'[1]Stat-2017-2'!HY53&gt;0),(SUM('[1]Stat-2017-2'!EG53:EO53)/'[1]Stat-2017-2'!HY53),"")</f>
        <v/>
      </c>
      <c r="BJ45" s="13" t="str">
        <f>IF(AND('[1]Stat-2017-2'!EP53&gt;0,'[1]Stat-2017-2'!HY53&gt;0),'[1]Stat-2017-2'!EP53/'[1]Stat-2017-2'!HY53,"")</f>
        <v/>
      </c>
      <c r="BK45" s="13" t="str">
        <f>IF(AND('[1]Stat-2017-2'!EQ53&gt;0,'[1]Stat-2017-2'!HY53&gt;0),'[1]Stat-2017-2'!EQ53/'[1]Stat-2017-2'!HY53,"")</f>
        <v/>
      </c>
      <c r="BL45" s="13" t="str">
        <f>IF(AND('[1]Stat-2017-2'!EW53&gt;0,'[1]Stat-2017-2'!HY53&gt;0),'[1]Stat-2017-2'!EW53/'[1]Stat-2017-2'!HY53,"")</f>
        <v/>
      </c>
      <c r="BM45" s="8" t="str">
        <f>IF('[1]Stat-2017-2'!IY53&gt;0,'[1]Stat-2017-2'!IY53,"")</f>
        <v/>
      </c>
      <c r="BN45" s="4" t="str">
        <f>IF('[1]Stat-2017-2'!JE53&gt;0,'[1]Stat-2017-2'!JE53,"")</f>
        <v/>
      </c>
      <c r="BO45" s="4" t="str">
        <f>IF('[1]Stat-2017-2'!IZ53&gt;0,'[1]Stat-2017-2'!IZ53,"")</f>
        <v/>
      </c>
      <c r="BP45" s="8" t="str">
        <f>IF('[1]Stat-2017-2'!JF53&gt;0,'[1]Stat-2017-2'!JF53,"")</f>
        <v/>
      </c>
      <c r="BQ45" s="4" t="str">
        <f>IF('[1]Stat-2017-2'!JG53&gt;0,'[1]Stat-2017-2'!JG53,"")</f>
        <v/>
      </c>
      <c r="BR45" s="4" t="str">
        <f>IF('[1]Stat-2017-2'!JH53&gt;0,'[1]Stat-2017-2'!JH53,"")</f>
        <v/>
      </c>
    </row>
    <row r="46" spans="1:70" x14ac:dyDescent="0.35">
      <c r="A46" t="s">
        <v>114</v>
      </c>
      <c r="B46" s="4">
        <v>4742</v>
      </c>
      <c r="C46" s="5">
        <f>IF(AND(E46&gt;0,SUM(AI46)&gt;0),(E46)/(SUM(AI46)*1000),"")</f>
        <v>3.436981684981685</v>
      </c>
      <c r="D46" s="4" t="str">
        <f>IF('[1]Stat-2017-2'!FS54&gt;0,'[1]Stat-2017-2'!FS54,"")</f>
        <v/>
      </c>
      <c r="E46" s="4">
        <f>IF('[1]Stat-2017-2'!HY54&gt;0,'[1]Stat-2017-2'!HY54,"")</f>
        <v>469148</v>
      </c>
      <c r="F46" s="4">
        <f>AW46*1000</f>
        <v>419212</v>
      </c>
      <c r="G46" s="12">
        <f t="shared" si="0"/>
        <v>0.10643975888205855</v>
      </c>
      <c r="H46" s="4"/>
      <c r="I46" s="4"/>
      <c r="J46" s="4">
        <f>IF(SUM('[1]Stat-2017-2'!FU54:FZ54)&gt;0,SUM('[1]Stat-2017-2'!FU54:FZ54),"")</f>
        <v>2022</v>
      </c>
      <c r="K46" s="4">
        <f>IF(SUM('[1]Stat-2017-2'!GA54:GB54)&gt;0,SUM('[1]Stat-2017-2'!GA54:GB54),"")</f>
        <v>32325</v>
      </c>
      <c r="L46" s="4">
        <f>IF(SUM('[1]Stat-2017-2'!GC54:GD54)&gt;0,SUM('[1]Stat-2017-2'!GC54:GD54),"")</f>
        <v>1494</v>
      </c>
      <c r="M46" s="4" t="str">
        <f>IF(SUM('[1]Stat-2017-2'!GE54:GF54)&gt;0,SUM('[1]Stat-2017-2'!GE54:GF54),"")</f>
        <v/>
      </c>
      <c r="N46" s="4" t="str">
        <f>IF(SUM('[1]Stat-2017-2'!GG54:GH54)&gt;0,SUM('[1]Stat-2017-2'!GG54:GH54),"")</f>
        <v/>
      </c>
      <c r="O46" s="4" t="str">
        <f>IF(SUM('[1]Stat-2017-2'!GI54:GJ54)&gt;0,SUM('[1]Stat-2017-2'!GI54:GJ54),"")</f>
        <v/>
      </c>
      <c r="P46" s="4" t="str">
        <f>IF(SUM('[1]Stat-2017-2'!GK54:GL54)&gt;0,SUM('[1]Stat-2017-2'!GK54:GL54),"")</f>
        <v/>
      </c>
      <c r="Q46" s="4" t="str">
        <f>IF(SUM('[1]Stat-2017-2'!GO54:GP54)&gt;0,SUM('[1]Stat-2017-2'!GO54:GP54),"")</f>
        <v/>
      </c>
      <c r="R46" s="4" t="str">
        <f>IF(SUM('[1]Stat-2017-2'!GQ54:GR54)&gt;0,SUM('[1]Stat-2017-2'!GQ54:GR54),"")</f>
        <v/>
      </c>
      <c r="S46" s="4" t="str">
        <f>IF(SUM('[1]Stat-2017-2'!GM54:GN54)&gt;0,SUM('[1]Stat-2017-2'!GM54:GN54),"")</f>
        <v/>
      </c>
      <c r="T46" s="4" t="str">
        <f>IF('[1]Stat-2017-2'!GS54&gt;0,'[1]Stat-2017-2'!GS54,"")</f>
        <v/>
      </c>
      <c r="U46" s="4" t="str">
        <f>IF('[1]Stat-2017-2'!GT54&gt;0,'[1]Stat-2017-2'!GT54,"")</f>
        <v/>
      </c>
      <c r="V46" s="4">
        <f>IF(('[1]Stat-2017-2'!GW84+'[1]Stat-2017-2'!GX54)&gt;0,('[1]Stat-2017-2'!GW54+'[1]Stat-2017-2'!GX54),"")</f>
        <v>901</v>
      </c>
      <c r="W46" s="4">
        <f>IF(SUM('[1]Stat-2017-2'!HA54:HB54)&gt;0,SUM('[1]Stat-2017-2'!HA54:HB54),"")</f>
        <v>101014</v>
      </c>
      <c r="X46" s="4">
        <f>IF(SUM('[1]Stat-2017-2'!HC54:HD54)&gt;0,SUM('[1]Stat-2017-2'!HC54:HD54),"")</f>
        <v>2846</v>
      </c>
      <c r="Y46" s="4">
        <f>IF(SUM('[1]Stat-2017-2'!HE54:HF54)&gt;0,SUM('[1]Stat-2017-2'!HE54:HF54),"")</f>
        <v>30587</v>
      </c>
      <c r="Z46" s="4">
        <f>IF(SUM('[1]Stat-2017-2'!HG54:HH54)&gt;0,SUM('[1]Stat-2017-2'!HG54:HH54),"")</f>
        <v>178487</v>
      </c>
      <c r="AA46" s="4">
        <f>IF(SUM('[1]Stat-2017-2'!HI54:HJ54)&gt;0,SUM('[1]Stat-2017-2'!HI54:HJ54),"")</f>
        <v>17472</v>
      </c>
      <c r="AB46" s="4">
        <f>IF(SUM('[1]Stat-2017-2'!HK54:HL54)&gt;0,SUM('[1]Stat-2017-2'!HK54:HL54),"")</f>
        <v>8510</v>
      </c>
      <c r="AC46" s="4" t="str">
        <f>IF(SUM('[1]Stat-2017-2'!HM54:HN54)&gt;0,SUM('[1]Stat-2017-2'!HM54:HN54),"")</f>
        <v/>
      </c>
      <c r="AD46" s="4">
        <f>IF('[1]Stat-2017-2'!HO54&gt;0,'[1]Stat-2017-2'!HO54,"")</f>
        <v>93490</v>
      </c>
      <c r="AE46" s="4" t="str">
        <f>IF('[1]Stat-2017-2'!HQ54&gt;0,'[1]Stat-2017-2'!HQ54,"")</f>
        <v/>
      </c>
      <c r="AF46" s="4">
        <f>IF('[1]Stat-2017-2'!IA53&gt;0,'[1]Stat-2017-2'!IA54,"")</f>
        <v>0</v>
      </c>
      <c r="AG46" s="4" t="str">
        <f>IF('[1]Stat-2017-2'!FC54&gt;0,'[1]Stat-2017-2'!FC54,"")</f>
        <v/>
      </c>
      <c r="AH46" s="7" t="str">
        <f>IF(AND('[1]Stat-2017-2'!FC54&gt;0,'[1]Stat-2017-2'!HY54&gt;0),'[1]Stat-2017-2'!HY54/'[1]Stat-2017-2'!FC54,"")</f>
        <v/>
      </c>
      <c r="AI46" s="4">
        <f>IF('[1]Stat-2017-2'!FE54&gt;0,'[1]Stat-2017-2'!FE54,"")</f>
        <v>136.5</v>
      </c>
      <c r="AJ46" s="4">
        <f>IF('[1]Stat-2017-2'!FG54&gt;0,'[1]Stat-2017-2'!FG54,"")</f>
        <v>109.6</v>
      </c>
      <c r="AK46" s="8">
        <f>IF('[1]Stat-2017-2'!FF54&gt;0,'[1]Stat-2017-2'!FF54,"")</f>
        <v>10.3</v>
      </c>
      <c r="AL46" s="4">
        <f>IF('[1]Stat-2017-2'!FD54&gt;0,'[1]Stat-2017-2'!FD54*2.5*58.15/1000000,"")</f>
        <v>415.46968387499999</v>
      </c>
      <c r="AM46" s="8">
        <f t="shared" si="1"/>
        <v>3.0437339478021976</v>
      </c>
      <c r="AN46" s="9">
        <f>IF('[1]Stat-2017-2'!FM54&gt;0,'[1]Stat-2017-2'!FM54,"")</f>
        <v>72</v>
      </c>
      <c r="AO46" s="9">
        <f>IF('[1]Stat-2017-2'!FN54&gt;0,'[1]Stat-2017-2'!FN54,"")</f>
        <v>48</v>
      </c>
      <c r="AP46" s="9">
        <f>IF('[1]Stat-2017-2'!FO54&gt;0,'[1]Stat-2017-2'!FO54,"")</f>
        <v>93</v>
      </c>
      <c r="AQ46" s="9">
        <f>IF('[1]Stat-2017-2'!FP54&gt;0,'[1]Stat-2017-2'!FP54,"")</f>
        <v>47</v>
      </c>
      <c r="AR46" s="10">
        <f>IF(AND(E46&gt;0,'[1]Stat-2017-2'!FJ54&gt;0),E46*860/'[1]Stat-2017-2'!FJ54,"")</f>
        <v>34.544052589986634</v>
      </c>
      <c r="AS46" s="4">
        <f>IF('[1]Stat-2017-2'!FJ54&gt;0,'[1]Stat-2017-2'!FJ54/1000,"")</f>
        <v>11679.79</v>
      </c>
      <c r="AT46" s="11" t="str">
        <f>IF(AND('[1]Stat-2017-2'!FQ54&gt;0,'[1]Stat-2017-2'!HY54&gt;0),'[1]Stat-2017-2'!FQ54/'[1]Stat-2017-2'!HY54,"")</f>
        <v/>
      </c>
      <c r="AU46" s="10">
        <f>IF(AND('[1]Stat-2017-2'!FL54&gt;0,E46&gt;0),'[1]Stat-2017-2'!FL54/(E46/1000),"")</f>
        <v>18.542123167955527</v>
      </c>
      <c r="AV46" s="10">
        <f>IF(AND('[1]Stat-2017-2'!FL54,AI46&gt;0,AJ46&gt;0),'[1]Stat-2017-2'!FL54/(AJ46+AI46),"")</f>
        <v>35.347419748069889</v>
      </c>
      <c r="AW46" s="4">
        <f>IF('[1]Stat-2017-2'!IT54&gt;0,'[1]Stat-2017-2'!IT54/1000,"")</f>
        <v>419.21199999999999</v>
      </c>
      <c r="AX46" s="4" t="str">
        <f>IF('[1]Stat-2017-2'!IU54&gt;0,'[1]Stat-2017-2'!IU54/1000,"")</f>
        <v/>
      </c>
      <c r="AY46" s="11">
        <f>IF(AND('[1]Stat-2017-2'!HY54&gt;0,'[1]Stat-2017-2'!IW54&gt;0,AI46&gt;0,AJ46&gt;0),('[1]Stat-2017-2'!HY54-'[1]Stat-2017-2'!IW54)/(AI46+AJ46),"")</f>
        <v>202.90938642828118</v>
      </c>
      <c r="AZ46" s="12">
        <f>IF(AND('[1]Stat-2017-2'!HY54&gt;0,'[1]Stat-2017-2'!IW54&gt;0),('[1]Stat-2017-2'!HY54-'[1]Stat-2017-2'!IW54)/'[1]Stat-2017-2'!HY54)</f>
        <v>0.10643975888205855</v>
      </c>
      <c r="BA46" s="9" t="str">
        <f>IF(AND('[1]Stat-2017-2'!AT54&gt;0,[1]WEB!E54&gt;0),'[1]Stat-2017-2'!AT54/[1]WEB!E54,"")</f>
        <v/>
      </c>
      <c r="BB46" s="9" t="str">
        <f>IF(AND('[1]Stat-2017-2'!BI54&gt;0,E46&gt;0),'[1]Stat-2017-2'!BI54/E46,"")</f>
        <v/>
      </c>
      <c r="BC46" s="9" t="str">
        <f>IF(AND('[1]Stat-2017-2'!BR54&gt;0,E46&gt;0),'[1]Stat-2017-2'!BR54/E46,"")</f>
        <v/>
      </c>
      <c r="BD46" s="4" t="str">
        <f>IF(AND('[1]Stat-2017-2'!BR54&gt;0,B46&gt;0),'[1]Stat-2017-2'!BR54/B46,"")</f>
        <v/>
      </c>
      <c r="BE46" s="13">
        <f>IF(AND(SUM('[1]Stat-2017-2'!DM54:ED54),('[1]Stat-2017-2'!HY54+'[1]Stat-2017-2'!HZ54)&gt;0),(SUM('[1]Stat-2017-2'!DM54:ED54)/('[1]Stat-2017-2'!HY54)),"")</f>
        <v>374.30872347318967</v>
      </c>
      <c r="BF46" s="13">
        <f>IF(AND(SUM('[1]Stat-2017-2'!DM54:ED54),('[1]Stat-2017-2'!IW54)&gt;0),(SUM('[1]Stat-2017-2'!DM54:ED54)/'[1]Stat-2017-2'!IW54),"")</f>
        <v>418.89590231195672</v>
      </c>
      <c r="BH46" s="13">
        <f>IF(AND('[1]Stat-2017-2'!EJ54&gt;0,'[1]Stat-2017-2'!HY54&gt;0),'[1]Stat-2017-2'!EJ54/'[1]Stat-2017-2'!HY54,"")</f>
        <v>4.0599086002711298</v>
      </c>
      <c r="BI46" s="13">
        <f>IF(AND(SUM('[1]Stat-2017-2'!EG54:EO54)&gt;0,'[1]Stat-2017-2'!HY54&gt;0),(SUM('[1]Stat-2017-2'!EG54:EO54)/'[1]Stat-2017-2'!HY54),"")</f>
        <v>7.9775337420174441</v>
      </c>
      <c r="BJ46" s="13">
        <f>IF(AND('[1]Stat-2017-2'!EP54&gt;0,'[1]Stat-2017-2'!HY54&gt;0),'[1]Stat-2017-2'!EP54/'[1]Stat-2017-2'!HY54,"")</f>
        <v>1.1683413336516408</v>
      </c>
      <c r="BK46" s="13">
        <f>IF(AND('[1]Stat-2017-2'!EQ54&gt;0,'[1]Stat-2017-2'!HY54&gt;0),'[1]Stat-2017-2'!EQ54/'[1]Stat-2017-2'!HY54,"")</f>
        <v>55.013469097171892</v>
      </c>
      <c r="BL46" s="13" t="str">
        <f>IF(AND('[1]Stat-2017-2'!EW54&gt;0,'[1]Stat-2017-2'!HY54&gt;0),'[1]Stat-2017-2'!EW54/'[1]Stat-2017-2'!HY54,"")</f>
        <v/>
      </c>
      <c r="BM46" s="8" t="str">
        <f>IF('[1]Stat-2017-2'!IY54&gt;0,'[1]Stat-2017-2'!IY54,"")</f>
        <v/>
      </c>
      <c r="BN46" s="4" t="str">
        <f>IF('[1]Stat-2017-2'!JE54&gt;0,'[1]Stat-2017-2'!JE54,"")</f>
        <v/>
      </c>
      <c r="BO46" s="4" t="str">
        <f>IF('[1]Stat-2017-2'!IZ54&gt;0,'[1]Stat-2017-2'!IZ54,"")</f>
        <v/>
      </c>
      <c r="BP46" s="8" t="str">
        <f>IF('[1]Stat-2017-2'!JF54&gt;0,'[1]Stat-2017-2'!JF54,"")</f>
        <v/>
      </c>
      <c r="BQ46" s="4" t="str">
        <f>IF('[1]Stat-2017-2'!JG54&gt;0,'[1]Stat-2017-2'!JG54,"")</f>
        <v/>
      </c>
      <c r="BR46" s="4" t="str">
        <f>IF('[1]Stat-2017-2'!JH54&gt;0,'[1]Stat-2017-2'!JH54,"")</f>
        <v/>
      </c>
    </row>
    <row r="47" spans="1:70" x14ac:dyDescent="0.35">
      <c r="A47" t="s">
        <v>115</v>
      </c>
      <c r="B47" s="4">
        <v>3671</v>
      </c>
      <c r="C47" s="5">
        <f>IF(AND(E47&gt;0,SUM(AI47)&gt;0),(E47)/(SUM(AI47)*1000),"")</f>
        <v>1.5066580645161289</v>
      </c>
      <c r="D47" s="4">
        <f>IF('[1]Stat-2017-2'!FS55&gt;0,'[1]Stat-2017-2'!FS55,"")</f>
        <v>116766</v>
      </c>
      <c r="E47" s="4">
        <f>IF('[1]Stat-2017-2'!HY55&gt;0,'[1]Stat-2017-2'!HY55,"")</f>
        <v>116766</v>
      </c>
      <c r="F47" s="4">
        <f>AW47*1000</f>
        <v>89614</v>
      </c>
      <c r="G47" s="12">
        <f t="shared" si="0"/>
        <v>0.23253344295428463</v>
      </c>
      <c r="H47" s="4"/>
      <c r="I47" s="4"/>
      <c r="J47" s="4">
        <f>IF(SUM('[1]Stat-2017-2'!FU55:FZ55)&gt;0,SUM('[1]Stat-2017-2'!FU55:FZ55),"")</f>
        <v>1417</v>
      </c>
      <c r="K47" s="4">
        <f>IF(SUM('[1]Stat-2017-2'!GA55:GB55)&gt;0,SUM('[1]Stat-2017-2'!GA55:GB55),"")</f>
        <v>44277</v>
      </c>
      <c r="L47" s="4" t="str">
        <f>IF(SUM('[1]Stat-2017-2'!GC55:GD55)&gt;0,SUM('[1]Stat-2017-2'!GC55:GD55),"")</f>
        <v/>
      </c>
      <c r="M47" s="4" t="str">
        <f>IF(SUM('[1]Stat-2017-2'!GE55:GF55)&gt;0,SUM('[1]Stat-2017-2'!GE55:GF55),"")</f>
        <v/>
      </c>
      <c r="N47" s="4">
        <f>IF(SUM('[1]Stat-2017-2'!GG55:GH55)&gt;0,SUM('[1]Stat-2017-2'!GG55:GH55),"")</f>
        <v>40239</v>
      </c>
      <c r="O47" s="4">
        <f>IF(SUM('[1]Stat-2017-2'!GI55:GJ55)&gt;0,SUM('[1]Stat-2017-2'!GI55:GJ55),"")</f>
        <v>1102</v>
      </c>
      <c r="P47" s="4" t="str">
        <f>IF(SUM('[1]Stat-2017-2'!GK55:GL55)&gt;0,SUM('[1]Stat-2017-2'!GK55:GL55),"")</f>
        <v/>
      </c>
      <c r="Q47" s="4">
        <f>IF(SUM('[1]Stat-2017-2'!GO55:GP55)&gt;0,SUM('[1]Stat-2017-2'!GO55:GP55),"")</f>
        <v>11492</v>
      </c>
      <c r="R47" s="4" t="str">
        <f>IF(SUM('[1]Stat-2017-2'!GQ55:GR55)&gt;0,SUM('[1]Stat-2017-2'!GQ55:GR55),"")</f>
        <v/>
      </c>
      <c r="S47" s="4" t="str">
        <f>IF(SUM('[1]Stat-2017-2'!GM55:GN55)&gt;0,SUM('[1]Stat-2017-2'!GM55:GN55),"")</f>
        <v/>
      </c>
      <c r="T47" s="4" t="str">
        <f>IF('[1]Stat-2017-2'!GS55&gt;0,'[1]Stat-2017-2'!GS55,"")</f>
        <v/>
      </c>
      <c r="U47" s="4">
        <f>IF('[1]Stat-2017-2'!GT55&gt;0,'[1]Stat-2017-2'!GT55,"")</f>
        <v>12736</v>
      </c>
      <c r="V47" s="4" t="str">
        <f>IF(('[1]Stat-2017-2'!GW85+'[1]Stat-2017-2'!GX55)&gt;0,('[1]Stat-2017-2'!GW55+'[1]Stat-2017-2'!GX55),"")</f>
        <v/>
      </c>
      <c r="W47" s="4" t="str">
        <f>IF(SUM('[1]Stat-2017-2'!HA55:HB55)&gt;0,SUM('[1]Stat-2017-2'!HA55:HB55),"")</f>
        <v/>
      </c>
      <c r="X47" s="4">
        <f>IF(SUM('[1]Stat-2017-2'!HC55:HD55)&gt;0,SUM('[1]Stat-2017-2'!HC55:HD55),"")</f>
        <v>116</v>
      </c>
      <c r="Y47" s="4">
        <f>IF(SUM('[1]Stat-2017-2'!HE55:HF55)&gt;0,SUM('[1]Stat-2017-2'!HE55:HF55),"")</f>
        <v>1820</v>
      </c>
      <c r="Z47" s="4" t="str">
        <f>IF(SUM('[1]Stat-2017-2'!HG55:HH55)&gt;0,SUM('[1]Stat-2017-2'!HG55:HH55),"")</f>
        <v/>
      </c>
      <c r="AA47" s="4" t="str">
        <f>IF(SUM('[1]Stat-2017-2'!HI55:HJ55)&gt;0,SUM('[1]Stat-2017-2'!HI55:HJ55),"")</f>
        <v/>
      </c>
      <c r="AB47" s="4" t="str">
        <f>IF(SUM('[1]Stat-2017-2'!HK55:HL55)&gt;0,SUM('[1]Stat-2017-2'!HK55:HL55),"")</f>
        <v/>
      </c>
      <c r="AC47" s="4">
        <f>IF(SUM('[1]Stat-2017-2'!HM55:HN55)&gt;0,SUM('[1]Stat-2017-2'!HM55:HN55),"")</f>
        <v>3550</v>
      </c>
      <c r="AD47" s="4" t="str">
        <f>IF('[1]Stat-2017-2'!HO55&gt;0,'[1]Stat-2017-2'!HO55,"")</f>
        <v/>
      </c>
      <c r="AE47" s="4" t="str">
        <f>IF('[1]Stat-2017-2'!HQ55&gt;0,'[1]Stat-2017-2'!HQ55,"")</f>
        <v/>
      </c>
      <c r="AF47" s="4" t="str">
        <f>IF('[1]Stat-2017-2'!IA54&gt;0,'[1]Stat-2017-2'!IA55,"")</f>
        <v/>
      </c>
      <c r="AG47" s="4">
        <f>IF('[1]Stat-2017-2'!FC55&gt;0,'[1]Stat-2017-2'!FC55,"")</f>
        <v>84</v>
      </c>
      <c r="AH47" s="7">
        <f>IF(AND('[1]Stat-2017-2'!FC55&gt;0,'[1]Stat-2017-2'!HY55&gt;0),'[1]Stat-2017-2'!HY55/'[1]Stat-2017-2'!FC55,"")</f>
        <v>1390.0714285714287</v>
      </c>
      <c r="AI47" s="4">
        <f>IF('[1]Stat-2017-2'!FE55&gt;0,'[1]Stat-2017-2'!FE55,"")</f>
        <v>77.5</v>
      </c>
      <c r="AJ47" s="4">
        <f>IF('[1]Stat-2017-2'!FG55&gt;0,'[1]Stat-2017-2'!FG55,"")</f>
        <v>63.7</v>
      </c>
      <c r="AK47" s="8">
        <f>IF('[1]Stat-2017-2'!FF55&gt;0,'[1]Stat-2017-2'!FF55,"")</f>
        <v>22</v>
      </c>
      <c r="AL47" s="4">
        <f>IF('[1]Stat-2017-2'!FD55&gt;0,'[1]Stat-2017-2'!FD55*2.5*58.15/1000000,"")</f>
        <v>118.14975149999999</v>
      </c>
      <c r="AM47" s="8">
        <f t="shared" si="1"/>
        <v>1.5245129225806451</v>
      </c>
      <c r="AN47" s="9">
        <f>IF('[1]Stat-2017-2'!FM55&gt;0,'[1]Stat-2017-2'!FM55,"")</f>
        <v>70</v>
      </c>
      <c r="AO47" s="9">
        <f>IF('[1]Stat-2017-2'!FN55&gt;0,'[1]Stat-2017-2'!FN55,"")</f>
        <v>45</v>
      </c>
      <c r="AP47" s="9">
        <f>IF('[1]Stat-2017-2'!FO55&gt;0,'[1]Stat-2017-2'!FO55,"")</f>
        <v>80</v>
      </c>
      <c r="AQ47" s="9">
        <f>IF('[1]Stat-2017-2'!FP55&gt;0,'[1]Stat-2017-2'!FP55,"")</f>
        <v>37</v>
      </c>
      <c r="AR47" s="10">
        <f>IF(AND(E47&gt;0,'[1]Stat-2017-2'!FJ55&gt;0),E47*860/'[1]Stat-2017-2'!FJ55,"")</f>
        <v>33.746525580565361</v>
      </c>
      <c r="AS47" s="4">
        <f>IF('[1]Stat-2017-2'!FJ55&gt;0,'[1]Stat-2017-2'!FJ55/1000,"")</f>
        <v>2975.6770000000001</v>
      </c>
      <c r="AT47" s="11">
        <f>IF(AND('[1]Stat-2017-2'!FQ55&gt;0,'[1]Stat-2017-2'!HY55&gt;0),'[1]Stat-2017-2'!FQ55/'[1]Stat-2017-2'!HY55,"")</f>
        <v>11.313224740078448</v>
      </c>
      <c r="AU47" s="10">
        <f>IF(AND('[1]Stat-2017-2'!FL55&gt;0,E47&gt;0),'[1]Stat-2017-2'!FL55/(E47/1000),"")</f>
        <v>26.480311049449323</v>
      </c>
      <c r="AV47" s="10">
        <f>IF(AND('[1]Stat-2017-2'!FL55,AI47&gt;0,AJ47&gt;0),'[1]Stat-2017-2'!FL55/(AJ47+AI47),"")</f>
        <v>21.89801699716714</v>
      </c>
      <c r="AW47" s="4">
        <f>IF('[1]Stat-2017-2'!IT55&gt;0,'[1]Stat-2017-2'!IT55/1000,"")</f>
        <v>89.614000000000004</v>
      </c>
      <c r="AX47" s="4" t="str">
        <f>IF('[1]Stat-2017-2'!IU55&gt;0,'[1]Stat-2017-2'!IU55/1000,"")</f>
        <v/>
      </c>
      <c r="AY47" s="11">
        <f>IF(AND('[1]Stat-2017-2'!HY55&gt;0,'[1]Stat-2017-2'!IW55&gt;0,AI47&gt;0,AJ47&gt;0),('[1]Stat-2017-2'!HY55-'[1]Stat-2017-2'!IW55)/(AI47+AJ47),"")</f>
        <v>192.29461756373939</v>
      </c>
      <c r="AZ47" s="12">
        <f>IF(AND('[1]Stat-2017-2'!HY55&gt;0,'[1]Stat-2017-2'!IW55&gt;0),('[1]Stat-2017-2'!HY55-'[1]Stat-2017-2'!IW55)/'[1]Stat-2017-2'!HY55)</f>
        <v>0.23253344295428463</v>
      </c>
      <c r="BA47" s="9" t="str">
        <f>IF(AND('[1]Stat-2017-2'!AT55&gt;0,[1]WEB!E55&gt;0),'[1]Stat-2017-2'!AT55/[1]WEB!E55,"")</f>
        <v/>
      </c>
      <c r="BB47" s="9" t="str">
        <f>IF(AND('[1]Stat-2017-2'!BI55&gt;0,E47&gt;0),'[1]Stat-2017-2'!BI55/E47,"")</f>
        <v/>
      </c>
      <c r="BC47" s="9" t="str">
        <f>IF(AND('[1]Stat-2017-2'!BR55&gt;0,E47&gt;0),'[1]Stat-2017-2'!BR55/E47,"")</f>
        <v/>
      </c>
      <c r="BD47" s="4" t="str">
        <f>IF(AND('[1]Stat-2017-2'!BR55&gt;0,B47&gt;0),'[1]Stat-2017-2'!BR55/B47,"")</f>
        <v/>
      </c>
      <c r="BE47" s="13" t="str">
        <f>IF(AND(SUM('[1]Stat-2017-2'!DM55:ED55),('[1]Stat-2017-2'!HY55+'[1]Stat-2017-2'!HZ55)&gt;0),(SUM('[1]Stat-2017-2'!DM55:ED55)/('[1]Stat-2017-2'!HY55)),"")</f>
        <v/>
      </c>
      <c r="BF47" s="13" t="str">
        <f>IF(AND(SUM('[1]Stat-2017-2'!DM55:ED55),('[1]Stat-2017-2'!IW55)&gt;0),(SUM('[1]Stat-2017-2'!DM55:ED55)/'[1]Stat-2017-2'!IW55),"")</f>
        <v/>
      </c>
      <c r="BH47" s="13" t="str">
        <f>IF(AND('[1]Stat-2017-2'!EJ55&gt;0,'[1]Stat-2017-2'!HY55&gt;0),'[1]Stat-2017-2'!EJ55/'[1]Stat-2017-2'!HY55,"")</f>
        <v/>
      </c>
      <c r="BI47" s="13" t="str">
        <f>IF(AND(SUM('[1]Stat-2017-2'!EG55:EO55)&gt;0,'[1]Stat-2017-2'!HY55&gt;0),(SUM('[1]Stat-2017-2'!EG55:EO55)/'[1]Stat-2017-2'!HY55),"")</f>
        <v/>
      </c>
      <c r="BJ47" s="13" t="str">
        <f>IF(AND('[1]Stat-2017-2'!EP55&gt;0,'[1]Stat-2017-2'!HY55&gt;0),'[1]Stat-2017-2'!EP55/'[1]Stat-2017-2'!HY55,"")</f>
        <v/>
      </c>
      <c r="BK47" s="13" t="str">
        <f>IF(AND('[1]Stat-2017-2'!EQ55&gt;0,'[1]Stat-2017-2'!HY55&gt;0),'[1]Stat-2017-2'!EQ55/'[1]Stat-2017-2'!HY55,"")</f>
        <v/>
      </c>
      <c r="BL47" s="13" t="str">
        <f>IF(AND('[1]Stat-2017-2'!EW55&gt;0,'[1]Stat-2017-2'!HY55&gt;0),'[1]Stat-2017-2'!EW55/'[1]Stat-2017-2'!HY55,"")</f>
        <v/>
      </c>
      <c r="BM47" s="8" t="str">
        <f>IF('[1]Stat-2017-2'!IY55&gt;0,'[1]Stat-2017-2'!IY55,"")</f>
        <v/>
      </c>
      <c r="BN47" s="4" t="str">
        <f>IF('[1]Stat-2017-2'!JE55&gt;0,'[1]Stat-2017-2'!JE55,"")</f>
        <v/>
      </c>
      <c r="BO47" s="4" t="str">
        <f>IF('[1]Stat-2017-2'!IZ55&gt;0,'[1]Stat-2017-2'!IZ55,"")</f>
        <v/>
      </c>
      <c r="BP47" s="8" t="str">
        <f>IF('[1]Stat-2017-2'!JF55&gt;0,'[1]Stat-2017-2'!JF55,"")</f>
        <v/>
      </c>
      <c r="BQ47" s="4" t="str">
        <f>IF('[1]Stat-2017-2'!JG55&gt;0,'[1]Stat-2017-2'!JG55,"")</f>
        <v/>
      </c>
      <c r="BR47" s="4" t="str">
        <f>IF('[1]Stat-2017-2'!JH55&gt;0,'[1]Stat-2017-2'!JH55,"")</f>
        <v/>
      </c>
    </row>
    <row r="48" spans="1:70" x14ac:dyDescent="0.35">
      <c r="A48" t="s">
        <v>116</v>
      </c>
      <c r="B48" s="4">
        <v>1690</v>
      </c>
      <c r="C48" s="5" t="str">
        <f>IF(AND(E48&gt;0,SUM(AI48)&gt;0),(E48)/(SUM(AI48)*1000),"")</f>
        <v/>
      </c>
      <c r="D48" s="4">
        <f>IF('[1]Stat-2017-2'!FS56&gt;0,'[1]Stat-2017-2'!FS56,"")</f>
        <v>46565</v>
      </c>
      <c r="E48" s="4">
        <f>IF('[1]Stat-2017-2'!HY56&gt;0,'[1]Stat-2017-2'!HY56,"")</f>
        <v>45868</v>
      </c>
      <c r="F48" s="4">
        <f>AW48*1000</f>
        <v>30093</v>
      </c>
      <c r="G48" s="12">
        <f t="shared" si="0"/>
        <v>0.34392168832301384</v>
      </c>
      <c r="H48" s="4"/>
      <c r="I48" s="4"/>
      <c r="J48" s="4">
        <f>IF(SUM('[1]Stat-2017-2'!FU56:FZ56)&gt;0,SUM('[1]Stat-2017-2'!FU56:FZ56),"")</f>
        <v>21</v>
      </c>
      <c r="K48" s="4" t="str">
        <f>IF(SUM('[1]Stat-2017-2'!GA56:GB56)&gt;0,SUM('[1]Stat-2017-2'!GA56:GB56),"")</f>
        <v/>
      </c>
      <c r="L48" s="4" t="str">
        <f>IF(SUM('[1]Stat-2017-2'!GC56:GD56)&gt;0,SUM('[1]Stat-2017-2'!GC56:GD56),"")</f>
        <v/>
      </c>
      <c r="M48" s="4" t="str">
        <f>IF(SUM('[1]Stat-2017-2'!GE56:GF56)&gt;0,SUM('[1]Stat-2017-2'!GE56:GF56),"")</f>
        <v/>
      </c>
      <c r="N48" s="4">
        <f>IF(SUM('[1]Stat-2017-2'!GG56:GH56)&gt;0,SUM('[1]Stat-2017-2'!GG56:GH56),"")</f>
        <v>46544</v>
      </c>
      <c r="O48" s="4" t="str">
        <f>IF(SUM('[1]Stat-2017-2'!GI56:GJ56)&gt;0,SUM('[1]Stat-2017-2'!GI56:GJ56),"")</f>
        <v/>
      </c>
      <c r="P48" s="4" t="str">
        <f>IF(SUM('[1]Stat-2017-2'!GK56:GL56)&gt;0,SUM('[1]Stat-2017-2'!GK56:GL56),"")</f>
        <v/>
      </c>
      <c r="Q48" s="4" t="str">
        <f>IF(SUM('[1]Stat-2017-2'!GO56:GP56)&gt;0,SUM('[1]Stat-2017-2'!GO56:GP56),"")</f>
        <v/>
      </c>
      <c r="R48" s="4" t="str">
        <f>IF(SUM('[1]Stat-2017-2'!GQ56:GR56)&gt;0,SUM('[1]Stat-2017-2'!GQ56:GR56),"")</f>
        <v/>
      </c>
      <c r="S48" s="4" t="str">
        <f>IF(SUM('[1]Stat-2017-2'!GM56:GN56)&gt;0,SUM('[1]Stat-2017-2'!GM56:GN56),"")</f>
        <v/>
      </c>
      <c r="T48" s="4" t="str">
        <f>IF('[1]Stat-2017-2'!GS56&gt;0,'[1]Stat-2017-2'!GS56,"")</f>
        <v/>
      </c>
      <c r="U48" s="4" t="str">
        <f>IF('[1]Stat-2017-2'!GT56&gt;0,'[1]Stat-2017-2'!GT56,"")</f>
        <v/>
      </c>
      <c r="V48" s="4" t="str">
        <f>IF(('[1]Stat-2017-2'!GW86+'[1]Stat-2017-2'!GX56)&gt;0,('[1]Stat-2017-2'!GW56+'[1]Stat-2017-2'!GX56),"")</f>
        <v/>
      </c>
      <c r="W48" s="4" t="str">
        <f>IF(SUM('[1]Stat-2017-2'!HA56:HB56)&gt;0,SUM('[1]Stat-2017-2'!HA56:HB56),"")</f>
        <v/>
      </c>
      <c r="X48" s="4" t="str">
        <f>IF(SUM('[1]Stat-2017-2'!HC56:HD56)&gt;0,SUM('[1]Stat-2017-2'!HC56:HD56),"")</f>
        <v/>
      </c>
      <c r="Y48" s="4" t="str">
        <f>IF(SUM('[1]Stat-2017-2'!HE56:HF56)&gt;0,SUM('[1]Stat-2017-2'!HE56:HF56),"")</f>
        <v/>
      </c>
      <c r="Z48" s="4" t="str">
        <f>IF(SUM('[1]Stat-2017-2'!HG56:HH56)&gt;0,SUM('[1]Stat-2017-2'!HG56:HH56),"")</f>
        <v/>
      </c>
      <c r="AA48" s="4" t="str">
        <f>IF(SUM('[1]Stat-2017-2'!HI56:HJ56)&gt;0,SUM('[1]Stat-2017-2'!HI56:HJ56),"")</f>
        <v/>
      </c>
      <c r="AB48" s="4" t="str">
        <f>IF(SUM('[1]Stat-2017-2'!HK56:HL56)&gt;0,SUM('[1]Stat-2017-2'!HK56:HL56),"")</f>
        <v/>
      </c>
      <c r="AC48" s="4" t="str">
        <f>IF(SUM('[1]Stat-2017-2'!HM56:HN56)&gt;0,SUM('[1]Stat-2017-2'!HM56:HN56),"")</f>
        <v/>
      </c>
      <c r="AD48" s="4" t="str">
        <f>IF('[1]Stat-2017-2'!HO56&gt;0,'[1]Stat-2017-2'!HO56,"")</f>
        <v/>
      </c>
      <c r="AE48" s="4" t="str">
        <f>IF('[1]Stat-2017-2'!HQ56&gt;0,'[1]Stat-2017-2'!HQ56,"")</f>
        <v/>
      </c>
      <c r="AF48" s="4">
        <f>IF('[1]Stat-2017-2'!IA55&gt;0,'[1]Stat-2017-2'!IA56,"")</f>
        <v>0</v>
      </c>
      <c r="AG48" s="4">
        <f>IF('[1]Stat-2017-2'!FC56&gt;0,'[1]Stat-2017-2'!FC56,"")</f>
        <v>22</v>
      </c>
      <c r="AH48" s="7">
        <f>IF(AND('[1]Stat-2017-2'!FC56&gt;0,'[1]Stat-2017-2'!HY56&gt;0),'[1]Stat-2017-2'!HY56/'[1]Stat-2017-2'!FC56,"")</f>
        <v>2084.909090909091</v>
      </c>
      <c r="AI48" s="4" t="str">
        <f>IF('[1]Stat-2017-2'!FE56&gt;0,'[1]Stat-2017-2'!FE56,"")</f>
        <v/>
      </c>
      <c r="AJ48" s="4" t="str">
        <f>IF('[1]Stat-2017-2'!FG56&gt;0,'[1]Stat-2017-2'!FG56,"")</f>
        <v/>
      </c>
      <c r="AK48" s="8">
        <f>IF('[1]Stat-2017-2'!FF56&gt;0,'[1]Stat-2017-2'!FF56,"")</f>
        <v>33</v>
      </c>
      <c r="AL48" s="4">
        <f>IF('[1]Stat-2017-2'!FD56&gt;0,'[1]Stat-2017-2'!FD56*2.5*58.15/1000000,"")</f>
        <v>43.738685500000003</v>
      </c>
      <c r="AM48" s="8"/>
      <c r="AN48" s="9">
        <f>IF('[1]Stat-2017-2'!FM56&gt;0,'[1]Stat-2017-2'!FM56,"")</f>
        <v>78</v>
      </c>
      <c r="AO48" s="9">
        <f>IF('[1]Stat-2017-2'!FN56&gt;0,'[1]Stat-2017-2'!FN56,"")</f>
        <v>42</v>
      </c>
      <c r="AP48" s="9">
        <f>IF('[1]Stat-2017-2'!FO56&gt;0,'[1]Stat-2017-2'!FO56,"")</f>
        <v>82</v>
      </c>
      <c r="AQ48" s="9">
        <f>IF('[1]Stat-2017-2'!FP56&gt;0,'[1]Stat-2017-2'!FP56,"")</f>
        <v>40</v>
      </c>
      <c r="AR48" s="10">
        <f>IF(AND(E48&gt;0,'[1]Stat-2017-2'!FJ56&gt;0),E48*860/'[1]Stat-2017-2'!FJ56,"")</f>
        <v>39.633948576768113</v>
      </c>
      <c r="AS48" s="4">
        <f>IF('[1]Stat-2017-2'!FJ56&gt;0,'[1]Stat-2017-2'!FJ56/1000,"")</f>
        <v>995.27</v>
      </c>
      <c r="AT48" s="11">
        <f>IF(AND('[1]Stat-2017-2'!FQ56&gt;0,'[1]Stat-2017-2'!HY56&gt;0),'[1]Stat-2017-2'!FQ56/'[1]Stat-2017-2'!HY56,"")</f>
        <v>12.361559256998342</v>
      </c>
      <c r="AU48" s="10">
        <f>IF(AND('[1]Stat-2017-2'!FL56&gt;0,E48&gt;0),'[1]Stat-2017-2'!FL56/(E48/1000),"")</f>
        <v>48.748582890032267</v>
      </c>
      <c r="AV48" s="10"/>
      <c r="AW48" s="4">
        <f>IF('[1]Stat-2017-2'!IT56&gt;0,'[1]Stat-2017-2'!IT56/1000,"")</f>
        <v>30.093</v>
      </c>
      <c r="AX48" s="4" t="str">
        <f>IF('[1]Stat-2017-2'!IU56&gt;0,'[1]Stat-2017-2'!IU56/1000,"")</f>
        <v/>
      </c>
      <c r="AY48" s="11"/>
      <c r="AZ48" s="12">
        <f>IF(AND('[1]Stat-2017-2'!HY56&gt;0,'[1]Stat-2017-2'!IW56&gt;0),('[1]Stat-2017-2'!HY56-'[1]Stat-2017-2'!IW56)/'[1]Stat-2017-2'!HY56)</f>
        <v>0.34392168832301384</v>
      </c>
      <c r="BA48" s="9">
        <f>IF(AND('[1]Stat-2017-2'!AT56&gt;0,[1]WEB!E56&gt;0),'[1]Stat-2017-2'!AT56/[1]WEB!E56,"")</f>
        <v>302.62442225516702</v>
      </c>
      <c r="BB48" s="9">
        <f>IF(AND('[1]Stat-2017-2'!BI56&gt;0,E48&gt;0),'[1]Stat-2017-2'!BI56/E48,"")</f>
        <v>21.835746053893782</v>
      </c>
      <c r="BC48" s="9">
        <f>IF(AND('[1]Stat-2017-2'!BR56&gt;0,E48&gt;0),'[1]Stat-2017-2'!BR56/E48,"")</f>
        <v>35.420205807970696</v>
      </c>
      <c r="BD48" s="4">
        <f>IF(AND('[1]Stat-2017-2'!BR56&gt;0,B48&gt;0),'[1]Stat-2017-2'!BR56/B48,"")</f>
        <v>961.33372781065088</v>
      </c>
      <c r="BE48" s="13" t="str">
        <f>IF(AND(SUM('[1]Stat-2017-2'!DM56:ED56),('[1]Stat-2017-2'!HY56+'[1]Stat-2017-2'!HZ56)&gt;0),(SUM('[1]Stat-2017-2'!DM56:ED56)/('[1]Stat-2017-2'!HY56)),"")</f>
        <v/>
      </c>
      <c r="BF48" s="13" t="str">
        <f>IF(AND(SUM('[1]Stat-2017-2'!DM56:ED56),('[1]Stat-2017-2'!IW56)&gt;0),(SUM('[1]Stat-2017-2'!DM56:ED56)/'[1]Stat-2017-2'!IW56),"")</f>
        <v/>
      </c>
      <c r="BH48" s="13" t="str">
        <f>IF(AND('[1]Stat-2017-2'!EJ56&gt;0,'[1]Stat-2017-2'!HY56&gt;0),'[1]Stat-2017-2'!EJ56/'[1]Stat-2017-2'!HY56,"")</f>
        <v/>
      </c>
      <c r="BI48" s="13" t="str">
        <f>IF(AND(SUM('[1]Stat-2017-2'!EG56:EO56)&gt;0,'[1]Stat-2017-2'!HY56&gt;0),(SUM('[1]Stat-2017-2'!EG56:EO56)/'[1]Stat-2017-2'!HY56),"")</f>
        <v/>
      </c>
      <c r="BJ48" s="13" t="str">
        <f>IF(AND('[1]Stat-2017-2'!EP56&gt;0,'[1]Stat-2017-2'!HY56&gt;0),'[1]Stat-2017-2'!EP56/'[1]Stat-2017-2'!HY56,"")</f>
        <v/>
      </c>
      <c r="BK48" s="13" t="str">
        <f>IF(AND('[1]Stat-2017-2'!EQ56&gt;0,'[1]Stat-2017-2'!HY56&gt;0),'[1]Stat-2017-2'!EQ56/'[1]Stat-2017-2'!HY56,"")</f>
        <v/>
      </c>
      <c r="BL48" s="13" t="str">
        <f>IF(AND('[1]Stat-2017-2'!EW56&gt;0,'[1]Stat-2017-2'!HY56&gt;0),'[1]Stat-2017-2'!EW56/'[1]Stat-2017-2'!HY56,"")</f>
        <v/>
      </c>
      <c r="BM48" s="8" t="str">
        <f>IF('[1]Stat-2017-2'!IY56&gt;0,'[1]Stat-2017-2'!IY56,"")</f>
        <v/>
      </c>
      <c r="BN48" s="4" t="str">
        <f>IF('[1]Stat-2017-2'!JE56&gt;0,'[1]Stat-2017-2'!JE56,"")</f>
        <v/>
      </c>
      <c r="BO48" s="4" t="str">
        <f>IF('[1]Stat-2017-2'!IZ56&gt;0,'[1]Stat-2017-2'!IZ56,"")</f>
        <v/>
      </c>
      <c r="BP48" s="8" t="str">
        <f>IF('[1]Stat-2017-2'!JF56&gt;0,'[1]Stat-2017-2'!JF56,"")</f>
        <v/>
      </c>
      <c r="BQ48" s="4" t="str">
        <f>IF('[1]Stat-2017-2'!JG56&gt;0,'[1]Stat-2017-2'!JG56,"")</f>
        <v/>
      </c>
      <c r="BR48" s="4" t="str">
        <f>IF('[1]Stat-2017-2'!JH56&gt;0,'[1]Stat-2017-2'!JH56,"")</f>
        <v/>
      </c>
    </row>
    <row r="49" spans="1:70" x14ac:dyDescent="0.35">
      <c r="A49" t="s">
        <v>117</v>
      </c>
      <c r="B49" s="4">
        <v>355</v>
      </c>
      <c r="C49" s="5">
        <f>IF(AND(E49&gt;0,SUM(AI49)&gt;0),(E49)/(SUM(AI49)*1000),"")</f>
        <v>1.1517500000000001</v>
      </c>
      <c r="D49" s="4" t="str">
        <f>IF('[1]Stat-2017-2'!FS58&gt;0,'[1]Stat-2017-2'!FS58,"")</f>
        <v/>
      </c>
      <c r="E49" s="4">
        <f>IF('[1]Stat-2017-2'!HY58&gt;0,'[1]Stat-2017-2'!HY58,"")</f>
        <v>9214</v>
      </c>
      <c r="F49" s="4">
        <f>AW49*1000</f>
        <v>6199</v>
      </c>
      <c r="G49" s="12">
        <f t="shared" si="0"/>
        <v>0.32721944866507491</v>
      </c>
      <c r="H49" s="4"/>
      <c r="I49" s="4"/>
      <c r="J49" s="4" t="str">
        <f>IF(SUM('[1]Stat-2017-2'!FU58:FZ58)&gt;0,SUM('[1]Stat-2017-2'!FU58:FZ58),"")</f>
        <v/>
      </c>
      <c r="K49" s="4">
        <f>IF(SUM('[1]Stat-2017-2'!GA58:GB58)&gt;0,SUM('[1]Stat-2017-2'!GA58:GB58),"")</f>
        <v>335</v>
      </c>
      <c r="L49" s="4" t="str">
        <f>IF(SUM('[1]Stat-2017-2'!GC58:GD58)&gt;0,SUM('[1]Stat-2017-2'!GC58:GD58),"")</f>
        <v/>
      </c>
      <c r="M49" s="4" t="str">
        <f>IF(SUM('[1]Stat-2017-2'!GE58:GF58)&gt;0,SUM('[1]Stat-2017-2'!GE58:GF58),"")</f>
        <v/>
      </c>
      <c r="N49" s="4">
        <f>IF(SUM('[1]Stat-2017-2'!GG58:GH58)&gt;0,SUM('[1]Stat-2017-2'!GG58:GH58),"")</f>
        <v>10078</v>
      </c>
      <c r="O49" s="4" t="str">
        <f>IF(SUM('[1]Stat-2017-2'!GI58:GJ58)&gt;0,SUM('[1]Stat-2017-2'!GI58:GJ58),"")</f>
        <v/>
      </c>
      <c r="P49" s="4" t="str">
        <f>IF(SUM('[1]Stat-2017-2'!GK58:GL58)&gt;0,SUM('[1]Stat-2017-2'!GK58:GL58),"")</f>
        <v/>
      </c>
      <c r="Q49" s="4" t="str">
        <f>IF(SUM('[1]Stat-2017-2'!GO58:GP58)&gt;0,SUM('[1]Stat-2017-2'!GO58:GP58),"")</f>
        <v/>
      </c>
      <c r="R49" s="4" t="str">
        <f>IF(SUM('[1]Stat-2017-2'!GQ58:GR58)&gt;0,SUM('[1]Stat-2017-2'!GQ58:GR58),"")</f>
        <v/>
      </c>
      <c r="S49" s="4" t="str">
        <f>IF(SUM('[1]Stat-2017-2'!GM58:GN58)&gt;0,SUM('[1]Stat-2017-2'!GM58:GN58),"")</f>
        <v/>
      </c>
      <c r="T49" s="4" t="str">
        <f>IF('[1]Stat-2017-2'!GS58&gt;0,'[1]Stat-2017-2'!GS58,"")</f>
        <v/>
      </c>
      <c r="U49" s="4" t="str">
        <f>IF('[1]Stat-2017-2'!GT58&gt;0,'[1]Stat-2017-2'!GT58,"")</f>
        <v/>
      </c>
      <c r="V49" s="4" t="str">
        <f>IF(('[1]Stat-2017-2'!GW88+'[1]Stat-2017-2'!GX58)&gt;0,('[1]Stat-2017-2'!GW58+'[1]Stat-2017-2'!GX58),"")</f>
        <v/>
      </c>
      <c r="W49" s="4" t="str">
        <f>IF(SUM('[1]Stat-2017-2'!HA58:HB58)&gt;0,SUM('[1]Stat-2017-2'!HA58:HB58),"")</f>
        <v/>
      </c>
      <c r="X49" s="4" t="str">
        <f>IF(SUM('[1]Stat-2017-2'!HC58:HD58)&gt;0,SUM('[1]Stat-2017-2'!HC58:HD58),"")</f>
        <v/>
      </c>
      <c r="Y49" s="4">
        <f>IF(SUM('[1]Stat-2017-2'!HE58:HF58)&gt;0,SUM('[1]Stat-2017-2'!HE58:HF58),"")</f>
        <v>28</v>
      </c>
      <c r="Z49" s="4" t="str">
        <f>IF(SUM('[1]Stat-2017-2'!HG58:HH58)&gt;0,SUM('[1]Stat-2017-2'!HG58:HH58),"")</f>
        <v/>
      </c>
      <c r="AA49" s="4" t="str">
        <f>IF(SUM('[1]Stat-2017-2'!HI58:HJ58)&gt;0,SUM('[1]Stat-2017-2'!HI58:HJ58),"")</f>
        <v/>
      </c>
      <c r="AB49" s="4" t="str">
        <f>IF(SUM('[1]Stat-2017-2'!HK58:HL58)&gt;0,SUM('[1]Stat-2017-2'!HK58:HL58),"")</f>
        <v/>
      </c>
      <c r="AC49" s="4" t="str">
        <f>IF(SUM('[1]Stat-2017-2'!HM58:HN58)&gt;0,SUM('[1]Stat-2017-2'!HM58:HN58),"")</f>
        <v/>
      </c>
      <c r="AD49" s="4" t="str">
        <f>IF('[1]Stat-2017-2'!HO58&gt;0,'[1]Stat-2017-2'!HO58,"")</f>
        <v/>
      </c>
      <c r="AE49" s="4" t="str">
        <f>IF('[1]Stat-2017-2'!HQ58&gt;0,'[1]Stat-2017-2'!HQ58,"")</f>
        <v/>
      </c>
      <c r="AF49" s="4" t="str">
        <f>IF('[1]Stat-2017-2'!IA57&gt;0,'[1]Stat-2017-2'!IA58,"")</f>
        <v/>
      </c>
      <c r="AG49" s="4">
        <f>IF('[1]Stat-2017-2'!FC58&gt;0,'[1]Stat-2017-2'!FC58,"")</f>
        <v>6.2</v>
      </c>
      <c r="AH49" s="7">
        <f>IF(AND('[1]Stat-2017-2'!FC58&gt;0,'[1]Stat-2017-2'!HY58&gt;0),'[1]Stat-2017-2'!HY58/'[1]Stat-2017-2'!FC58,"")</f>
        <v>1486.1290322580644</v>
      </c>
      <c r="AI49" s="4">
        <f>IF('[1]Stat-2017-2'!FE58&gt;0,'[1]Stat-2017-2'!FE58,"")</f>
        <v>8</v>
      </c>
      <c r="AJ49" s="4">
        <f>IF('[1]Stat-2017-2'!FG58&gt;0,'[1]Stat-2017-2'!FG58,"")</f>
        <v>7</v>
      </c>
      <c r="AK49" s="8">
        <f>IF('[1]Stat-2017-2'!FF58&gt;0,'[1]Stat-2017-2'!FF58,"")</f>
        <v>25</v>
      </c>
      <c r="AL49" s="4" t="str">
        <f>IF('[1]Stat-2017-2'!FD58&gt;0,'[1]Stat-2017-2'!FD58*2.5*58.15/1000000,"")</f>
        <v/>
      </c>
      <c r="AM49" s="8"/>
      <c r="AN49" s="9">
        <f>IF('[1]Stat-2017-2'!FM58&gt;0,'[1]Stat-2017-2'!FM58,"")</f>
        <v>68</v>
      </c>
      <c r="AO49" s="9">
        <f>IF('[1]Stat-2017-2'!FN58&gt;0,'[1]Stat-2017-2'!FN58,"")</f>
        <v>36</v>
      </c>
      <c r="AP49" s="9">
        <f>IF('[1]Stat-2017-2'!FO58&gt;0,'[1]Stat-2017-2'!FO58,"")</f>
        <v>77</v>
      </c>
      <c r="AQ49" s="9">
        <f>IF('[1]Stat-2017-2'!FP58&gt;0,'[1]Stat-2017-2'!FP58,"")</f>
        <v>34</v>
      </c>
      <c r="AR49" s="10">
        <f>IF(AND(E49&gt;0,'[1]Stat-2017-2'!FJ58&gt;0),E49*860/'[1]Stat-2017-2'!FJ58,"")</f>
        <v>37.148697176825777</v>
      </c>
      <c r="AS49" s="4">
        <f>IF('[1]Stat-2017-2'!FJ58&gt;0,'[1]Stat-2017-2'!FJ58/1000,"")</f>
        <v>213.30600000000001</v>
      </c>
      <c r="AT49" s="11">
        <f>IF(AND('[1]Stat-2017-2'!FQ58&gt;0,'[1]Stat-2017-2'!HY58&gt;0),'[1]Stat-2017-2'!FQ58/'[1]Stat-2017-2'!HY58,"")</f>
        <v>24.604623399175168</v>
      </c>
      <c r="AU49" s="10">
        <f>IF(AND('[1]Stat-2017-2'!FL58&gt;0,E49&gt;0),'[1]Stat-2017-2'!FL58/(E49/1000),"")</f>
        <v>42.435424354243544</v>
      </c>
      <c r="AV49" s="10">
        <f>IF(AND('[1]Stat-2017-2'!FL58,AI49&gt;0,AJ49&gt;0),'[1]Stat-2017-2'!FL58/(AJ49+AI49),"")</f>
        <v>26.066666666666666</v>
      </c>
      <c r="AW49" s="4">
        <f>IF('[1]Stat-2017-2'!IT58&gt;0,'[1]Stat-2017-2'!IT58/1000,"")</f>
        <v>6.1989999999999998</v>
      </c>
      <c r="AX49" s="4" t="str">
        <f>IF('[1]Stat-2017-2'!IU58&gt;0,'[1]Stat-2017-2'!IU58/1000,"")</f>
        <v/>
      </c>
      <c r="AY49" s="11">
        <f>IF(AND('[1]Stat-2017-2'!HY58&gt;0,'[1]Stat-2017-2'!IW58&gt;0,AI49&gt;0,AJ49&gt;0),('[1]Stat-2017-2'!HY58-'[1]Stat-2017-2'!IW58)/(AI49+AJ49),"")</f>
        <v>201</v>
      </c>
      <c r="AZ49" s="12">
        <f>IF(AND('[1]Stat-2017-2'!HY58&gt;0,'[1]Stat-2017-2'!IW58&gt;0),('[1]Stat-2017-2'!HY58-'[1]Stat-2017-2'!IW58)/'[1]Stat-2017-2'!HY58)</f>
        <v>0.32721944866507491</v>
      </c>
      <c r="BA49" s="9">
        <f>IF(AND('[1]Stat-2017-2'!AT58&gt;0,[1]WEB!E58&gt;0),'[1]Stat-2017-2'!AT58/[1]WEB!E58,"")</f>
        <v>427.84751465161713</v>
      </c>
      <c r="BB49" s="9">
        <f>IF(AND('[1]Stat-2017-2'!BI58&gt;0,E49&gt;0),'[1]Stat-2017-2'!BI58/E49,"")</f>
        <v>133.38452355111787</v>
      </c>
      <c r="BC49" s="9">
        <f>IF(AND('[1]Stat-2017-2'!BR58&gt;0,E49&gt;0),'[1]Stat-2017-2'!BR58/E49,"")</f>
        <v>59.234534404167569</v>
      </c>
      <c r="BD49" s="4">
        <f>IF(AND('[1]Stat-2017-2'!BR58&gt;0,B49&gt;0),'[1]Stat-2017-2'!BR58/B49,"")</f>
        <v>1537.4281690140845</v>
      </c>
      <c r="BE49" s="13" t="str">
        <f>IF(AND(SUM('[1]Stat-2017-2'!DM58:ED58),('[1]Stat-2017-2'!HY58+'[1]Stat-2017-2'!HZ58)&gt;0),(SUM('[1]Stat-2017-2'!DM58:ED58)/('[1]Stat-2017-2'!HY58)),"")</f>
        <v/>
      </c>
      <c r="BF49" s="13" t="str">
        <f>IF(AND(SUM('[1]Stat-2017-2'!DM58:ED58),('[1]Stat-2017-2'!IW58)&gt;0),(SUM('[1]Stat-2017-2'!DM58:ED58)/'[1]Stat-2017-2'!IW58),"")</f>
        <v/>
      </c>
      <c r="BH49" s="13" t="str">
        <f>IF(AND('[1]Stat-2017-2'!EJ58&gt;0,'[1]Stat-2017-2'!HY58&gt;0),'[1]Stat-2017-2'!EJ58/'[1]Stat-2017-2'!HY58,"")</f>
        <v/>
      </c>
      <c r="BI49" s="13" t="str">
        <f>IF(AND(SUM('[1]Stat-2017-2'!EG58:EO58)&gt;0,'[1]Stat-2017-2'!HY58&gt;0),(SUM('[1]Stat-2017-2'!EG58:EO58)/'[1]Stat-2017-2'!HY58),"")</f>
        <v/>
      </c>
      <c r="BJ49" s="13" t="str">
        <f>IF(AND('[1]Stat-2017-2'!EP58&gt;0,'[1]Stat-2017-2'!HY58&gt;0),'[1]Stat-2017-2'!EP58/'[1]Stat-2017-2'!HY58,"")</f>
        <v/>
      </c>
      <c r="BK49" s="13" t="str">
        <f>IF(AND('[1]Stat-2017-2'!EQ58&gt;0,'[1]Stat-2017-2'!HY58&gt;0),'[1]Stat-2017-2'!EQ58/'[1]Stat-2017-2'!HY58,"")</f>
        <v/>
      </c>
      <c r="BL49" s="13" t="str">
        <f>IF(AND('[1]Stat-2017-2'!EW58&gt;0,'[1]Stat-2017-2'!HY58&gt;0),'[1]Stat-2017-2'!EW58/'[1]Stat-2017-2'!HY58,"")</f>
        <v/>
      </c>
      <c r="BM49" s="8" t="str">
        <f>IF('[1]Stat-2017-2'!IY58&gt;0,'[1]Stat-2017-2'!IY58,"")</f>
        <v/>
      </c>
      <c r="BN49" s="4" t="str">
        <f>IF('[1]Stat-2017-2'!JE58&gt;0,'[1]Stat-2017-2'!JE58,"")</f>
        <v/>
      </c>
      <c r="BO49" s="4" t="str">
        <f>IF('[1]Stat-2017-2'!IZ58&gt;0,'[1]Stat-2017-2'!IZ58,"")</f>
        <v/>
      </c>
      <c r="BP49" s="8" t="str">
        <f>IF('[1]Stat-2017-2'!JF58&gt;0,'[1]Stat-2017-2'!JF58,"")</f>
        <v/>
      </c>
      <c r="BQ49" s="4" t="str">
        <f>IF('[1]Stat-2017-2'!JG58&gt;0,'[1]Stat-2017-2'!JG58,"")</f>
        <v/>
      </c>
      <c r="BR49" s="4" t="str">
        <f>IF('[1]Stat-2017-2'!JH58&gt;0,'[1]Stat-2017-2'!JH58,"")</f>
        <v/>
      </c>
    </row>
    <row r="50" spans="1:70" x14ac:dyDescent="0.35">
      <c r="A50" t="s">
        <v>118</v>
      </c>
      <c r="B50" s="4">
        <v>934</v>
      </c>
      <c r="C50" s="5">
        <f>IF(AND(E50&gt;0,SUM(AI50)&gt;0),(E50)/(SUM(AI50)*1000),"")</f>
        <v>4.966682926829268</v>
      </c>
      <c r="D50" s="4" t="str">
        <f>IF('[1]Stat-2017-2'!FS59&gt;0,'[1]Stat-2017-2'!FS59,"")</f>
        <v/>
      </c>
      <c r="E50" s="4">
        <f>IF('[1]Stat-2017-2'!HY59&gt;0,'[1]Stat-2017-2'!HY59,"")</f>
        <v>203634</v>
      </c>
      <c r="F50" s="4">
        <f>AW50*1000</f>
        <v>191440</v>
      </c>
      <c r="G50" s="12">
        <f t="shared" si="0"/>
        <v>5.9881945058290857E-2</v>
      </c>
      <c r="H50" s="4"/>
      <c r="I50" s="4"/>
      <c r="J50" s="4">
        <f>IF(SUM('[1]Stat-2017-2'!FU59:FZ59)&gt;0,SUM('[1]Stat-2017-2'!FU59:FZ59),"")</f>
        <v>878</v>
      </c>
      <c r="K50" s="4">
        <f>IF(SUM('[1]Stat-2017-2'!GA59:GB59)&gt;0,SUM('[1]Stat-2017-2'!GA59:GB59),"")</f>
        <v>14031</v>
      </c>
      <c r="L50" s="4">
        <f>IF(SUM('[1]Stat-2017-2'!GC59:GD59)&gt;0,SUM('[1]Stat-2017-2'!GC59:GD59),"")</f>
        <v>648</v>
      </c>
      <c r="M50" s="4" t="str">
        <f>IF(SUM('[1]Stat-2017-2'!GE59:GF59)&gt;0,SUM('[1]Stat-2017-2'!GE59:GF59),"")</f>
        <v/>
      </c>
      <c r="N50" s="4" t="str">
        <f>IF(SUM('[1]Stat-2017-2'!GG59:GH59)&gt;0,SUM('[1]Stat-2017-2'!GG59:GH59),"")</f>
        <v/>
      </c>
      <c r="O50" s="4" t="str">
        <f>IF(SUM('[1]Stat-2017-2'!GI59:GJ59)&gt;0,SUM('[1]Stat-2017-2'!GI59:GJ59),"")</f>
        <v/>
      </c>
      <c r="P50" s="4" t="str">
        <f>IF(SUM('[1]Stat-2017-2'!GK59:GL59)&gt;0,SUM('[1]Stat-2017-2'!GK59:GL59),"")</f>
        <v/>
      </c>
      <c r="Q50" s="4" t="str">
        <f>IF(SUM('[1]Stat-2017-2'!GO59:GP59)&gt;0,SUM('[1]Stat-2017-2'!GO59:GP59),"")</f>
        <v/>
      </c>
      <c r="R50" s="4" t="str">
        <f>IF(SUM('[1]Stat-2017-2'!GQ59:GR59)&gt;0,SUM('[1]Stat-2017-2'!GQ59:GR59),"")</f>
        <v/>
      </c>
      <c r="S50" s="4" t="str">
        <f>IF(SUM('[1]Stat-2017-2'!GM59:GN59)&gt;0,SUM('[1]Stat-2017-2'!GM59:GN59),"")</f>
        <v/>
      </c>
      <c r="T50" s="4" t="str">
        <f>IF('[1]Stat-2017-2'!GS59&gt;0,'[1]Stat-2017-2'!GS59,"")</f>
        <v/>
      </c>
      <c r="U50" s="4" t="str">
        <f>IF('[1]Stat-2017-2'!GT59&gt;0,'[1]Stat-2017-2'!GT59,"")</f>
        <v/>
      </c>
      <c r="V50" s="4">
        <f>IF(('[1]Stat-2017-2'!GW89+'[1]Stat-2017-2'!GX59)&gt;0,('[1]Stat-2017-2'!GW59+'[1]Stat-2017-2'!GX59),"")</f>
        <v>391</v>
      </c>
      <c r="W50" s="4">
        <f>IF(SUM('[1]Stat-2017-2'!HA59:HB59)&gt;0,SUM('[1]Stat-2017-2'!HA59:HB59),"")</f>
        <v>43846</v>
      </c>
      <c r="X50" s="4">
        <f>IF(SUM('[1]Stat-2017-2'!HC59:HD59)&gt;0,SUM('[1]Stat-2017-2'!HC59:HD59),"")</f>
        <v>1235</v>
      </c>
      <c r="Y50" s="4">
        <f>IF(SUM('[1]Stat-2017-2'!HE59:HF59)&gt;0,SUM('[1]Stat-2017-2'!HE59:HF59),"")</f>
        <v>13276</v>
      </c>
      <c r="Z50" s="4">
        <f>IF(SUM('[1]Stat-2017-2'!HG59:HH59)&gt;0,SUM('[1]Stat-2017-2'!HG59:HH59),"")</f>
        <v>77473</v>
      </c>
      <c r="AA50" s="4">
        <f>IF(SUM('[1]Stat-2017-2'!HI59:HJ59)&gt;0,SUM('[1]Stat-2017-2'!HI59:HJ59),"")</f>
        <v>7584</v>
      </c>
      <c r="AB50" s="4">
        <f>IF(SUM('[1]Stat-2017-2'!HK59:HL59)&gt;0,SUM('[1]Stat-2017-2'!HK59:HL59),"")</f>
        <v>3694</v>
      </c>
      <c r="AC50" s="4" t="str">
        <f>IF(SUM('[1]Stat-2017-2'!HM59:HN59)&gt;0,SUM('[1]Stat-2017-2'!HM59:HN59),"")</f>
        <v/>
      </c>
      <c r="AD50" s="4">
        <f>IF('[1]Stat-2017-2'!HO59&gt;0,'[1]Stat-2017-2'!HO59,"")</f>
        <v>40580</v>
      </c>
      <c r="AE50" s="4" t="str">
        <f>IF('[1]Stat-2017-2'!HQ59&gt;0,'[1]Stat-2017-2'!HQ59,"")</f>
        <v/>
      </c>
      <c r="AF50" s="4">
        <f>IF('[1]Stat-2017-2'!IA58&gt;0,'[1]Stat-2017-2'!IA59,"")</f>
        <v>0</v>
      </c>
      <c r="AG50" s="4" t="str">
        <f>IF('[1]Stat-2017-2'!FC59&gt;0,'[1]Stat-2017-2'!FC59,"")</f>
        <v/>
      </c>
      <c r="AH50" s="7" t="str">
        <f>IF(AND('[1]Stat-2017-2'!FC59&gt;0,'[1]Stat-2017-2'!HY59&gt;0),'[1]Stat-2017-2'!HY59/'[1]Stat-2017-2'!FC59,"")</f>
        <v/>
      </c>
      <c r="AI50" s="4">
        <f>IF('[1]Stat-2017-2'!FE59&gt;0,'[1]Stat-2017-2'!FE59,"")</f>
        <v>41</v>
      </c>
      <c r="AJ50" s="4">
        <f>IF('[1]Stat-2017-2'!FG59&gt;0,'[1]Stat-2017-2'!FG59,"")</f>
        <v>24.2</v>
      </c>
      <c r="AK50" s="8">
        <f>IF('[1]Stat-2017-2'!FF59&gt;0,'[1]Stat-2017-2'!FF59,"")</f>
        <v>6</v>
      </c>
      <c r="AL50" s="4">
        <f>IF('[1]Stat-2017-2'!FD59&gt;0,'[1]Stat-2017-2'!FD59*2.5*58.15/1000000,"")</f>
        <v>220.33936324999999</v>
      </c>
      <c r="AM50" s="8">
        <f t="shared" si="1"/>
        <v>5.3741308109756094</v>
      </c>
      <c r="AN50" s="9">
        <f>IF('[1]Stat-2017-2'!FM59&gt;0,'[1]Stat-2017-2'!FM59,"")</f>
        <v>75</v>
      </c>
      <c r="AO50" s="9">
        <f>IF('[1]Stat-2017-2'!FN59&gt;0,'[1]Stat-2017-2'!FN59,"")</f>
        <v>55</v>
      </c>
      <c r="AP50" s="9">
        <f>IF('[1]Stat-2017-2'!FO59&gt;0,'[1]Stat-2017-2'!FO59,"")</f>
        <v>85</v>
      </c>
      <c r="AQ50" s="9">
        <f>IF('[1]Stat-2017-2'!FP59&gt;0,'[1]Stat-2017-2'!FP59,"")</f>
        <v>50</v>
      </c>
      <c r="AR50" s="10">
        <f>IF(AND(E50&gt;0,'[1]Stat-2017-2'!FJ59&gt;0),E50*860/'[1]Stat-2017-2'!FJ59,"")</f>
        <v>29.916883707915265</v>
      </c>
      <c r="AS50" s="4">
        <f>IF('[1]Stat-2017-2'!FJ59&gt;0,'[1]Stat-2017-2'!FJ59/1000,"")</f>
        <v>5853.7259999999997</v>
      </c>
      <c r="AT50" s="11" t="str">
        <f>IF(AND('[1]Stat-2017-2'!FQ59&gt;0,'[1]Stat-2017-2'!HY59&gt;0),'[1]Stat-2017-2'!FQ59/'[1]Stat-2017-2'!HY59,"")</f>
        <v/>
      </c>
      <c r="AU50" s="10">
        <f>IF(AND('[1]Stat-2017-2'!FL59&gt;0,E50&gt;0),'[1]Stat-2017-2'!FL59/(E50/1000),"")</f>
        <v>8.2157203610399048</v>
      </c>
      <c r="AV50" s="10">
        <f>IF(AND('[1]Stat-2017-2'!FL59,AI50&gt;0,AJ50&gt;0),'[1]Stat-2017-2'!FL59/(AJ50+AI50),"")</f>
        <v>25.659509202453986</v>
      </c>
      <c r="AW50" s="4">
        <f>IF('[1]Stat-2017-2'!IT59&gt;0,'[1]Stat-2017-2'!IT59/1000,"")</f>
        <v>191.44</v>
      </c>
      <c r="AX50" s="4" t="str">
        <f>IF('[1]Stat-2017-2'!IU59&gt;0,'[1]Stat-2017-2'!IU59/1000,"")</f>
        <v/>
      </c>
      <c r="AY50" s="11">
        <f>IF(AND('[1]Stat-2017-2'!HY59&gt;0,'[1]Stat-2017-2'!IW59&gt;0,AI50&gt;0,AJ50&gt;0),('[1]Stat-2017-2'!HY59-'[1]Stat-2017-2'!IW59)/(AI50+AJ50),"")</f>
        <v>187.02453987730061</v>
      </c>
      <c r="AZ50" s="12">
        <f>IF(AND('[1]Stat-2017-2'!HY59&gt;0,'[1]Stat-2017-2'!IW59&gt;0),('[1]Stat-2017-2'!HY59-'[1]Stat-2017-2'!IW59)/'[1]Stat-2017-2'!HY59)</f>
        <v>5.9881945058290857E-2</v>
      </c>
      <c r="BA50" s="9" t="str">
        <f>IF(AND('[1]Stat-2017-2'!AT59&gt;0,[1]WEB!E59&gt;0),'[1]Stat-2017-2'!AT59/[1]WEB!E59,"")</f>
        <v/>
      </c>
      <c r="BB50" s="9" t="str">
        <f>IF(AND('[1]Stat-2017-2'!BI59&gt;0,E50&gt;0),'[1]Stat-2017-2'!BI59/E50,"")</f>
        <v/>
      </c>
      <c r="BC50" s="9" t="str">
        <f>IF(AND('[1]Stat-2017-2'!BR59&gt;0,E50&gt;0),'[1]Stat-2017-2'!BR59/E50,"")</f>
        <v/>
      </c>
      <c r="BD50" s="4" t="str">
        <f>IF(AND('[1]Stat-2017-2'!BR59&gt;0,B50&gt;0),'[1]Stat-2017-2'!BR59/B50,"")</f>
        <v/>
      </c>
      <c r="BE50" s="13">
        <f>IF(AND(SUM('[1]Stat-2017-2'!DM59:ED59),('[1]Stat-2017-2'!HY59+'[1]Stat-2017-2'!HZ59)&gt;0),(SUM('[1]Stat-2017-2'!DM59:ED59)/('[1]Stat-2017-2'!HY59)),"")</f>
        <v>361.0306186589666</v>
      </c>
      <c r="BF50" s="13">
        <f>IF(AND(SUM('[1]Stat-2017-2'!DM59:ED59),('[1]Stat-2017-2'!IW59)&gt;0),(SUM('[1]Stat-2017-2'!DM59:ED59)/'[1]Stat-2017-2'!IW59),"")</f>
        <v>384.02689615545341</v>
      </c>
      <c r="BH50" s="13">
        <f>IF(AND('[1]Stat-2017-2'!EJ59&gt;0,'[1]Stat-2017-2'!HY59&gt;0),'[1]Stat-2017-2'!EJ59/'[1]Stat-2017-2'!HY59,"")</f>
        <v>3.5452232927703626</v>
      </c>
      <c r="BI50" s="13">
        <f>IF(AND(SUM('[1]Stat-2017-2'!EG59:EO59)&gt;0,'[1]Stat-2017-2'!HY59&gt;0),(SUM('[1]Stat-2017-2'!EG59:EO59)/'[1]Stat-2017-2'!HY59),"")</f>
        <v>10.584308121433553</v>
      </c>
      <c r="BJ50" s="13">
        <f>IF(AND('[1]Stat-2017-2'!EP59&gt;0,'[1]Stat-2017-2'!HY59&gt;0),'[1]Stat-2017-2'!EP59/'[1]Stat-2017-2'!HY59,"")</f>
        <v>2.3111317363505113</v>
      </c>
      <c r="BK50" s="13">
        <f>IF(AND('[1]Stat-2017-2'!EQ59&gt;0,'[1]Stat-2017-2'!HY59&gt;0),'[1]Stat-2017-2'!EQ59/'[1]Stat-2017-2'!HY59,"")</f>
        <v>52.677843582113006</v>
      </c>
      <c r="BL50" s="13" t="str">
        <f>IF(AND('[1]Stat-2017-2'!EW59&gt;0,'[1]Stat-2017-2'!HY59&gt;0),'[1]Stat-2017-2'!EW59/'[1]Stat-2017-2'!HY59,"")</f>
        <v/>
      </c>
      <c r="BM50" s="8" t="str">
        <f>IF('[1]Stat-2017-2'!IY59&gt;0,'[1]Stat-2017-2'!IY59,"")</f>
        <v/>
      </c>
      <c r="BN50" s="4" t="str">
        <f>IF('[1]Stat-2017-2'!JE59&gt;0,'[1]Stat-2017-2'!JE59,"")</f>
        <v/>
      </c>
      <c r="BO50" s="4" t="str">
        <f>IF('[1]Stat-2017-2'!IZ59&gt;0,'[1]Stat-2017-2'!IZ59,"")</f>
        <v/>
      </c>
      <c r="BP50" s="8" t="str">
        <f>IF('[1]Stat-2017-2'!JF59&gt;0,'[1]Stat-2017-2'!JF59,"")</f>
        <v/>
      </c>
      <c r="BQ50" s="4" t="str">
        <f>IF('[1]Stat-2017-2'!JG59&gt;0,'[1]Stat-2017-2'!JG59,"")</f>
        <v/>
      </c>
      <c r="BR50" s="4" t="str">
        <f>IF('[1]Stat-2017-2'!JH59&gt;0,'[1]Stat-2017-2'!JH59,"")</f>
        <v/>
      </c>
    </row>
    <row r="51" spans="1:70" x14ac:dyDescent="0.35">
      <c r="A51" t="s">
        <v>119</v>
      </c>
      <c r="B51" s="4">
        <v>611</v>
      </c>
      <c r="C51" s="5">
        <f>IF(AND(E51&gt;0,SUM(AI51)&gt;0),(E51)/(SUM(AI51)*1000),"")</f>
        <v>4.776340579710145</v>
      </c>
      <c r="D51" s="4" t="str">
        <f>IF('[1]Stat-2017-2'!FS60&gt;0,'[1]Stat-2017-2'!FS60,"")</f>
        <v/>
      </c>
      <c r="E51" s="4">
        <f>IF('[1]Stat-2017-2'!HY60&gt;0,'[1]Stat-2017-2'!HY60,"")</f>
        <v>131827</v>
      </c>
      <c r="F51" s="4">
        <f>AW51*1000</f>
        <v>122520</v>
      </c>
      <c r="G51" s="12">
        <f t="shared" si="0"/>
        <v>7.0600104682652265E-2</v>
      </c>
      <c r="H51" s="4"/>
      <c r="I51" s="4"/>
      <c r="J51" s="4" t="str">
        <f>IF(SUM('[1]Stat-2017-2'!FU60:FZ60)&gt;0,SUM('[1]Stat-2017-2'!FU60:FZ60),"")</f>
        <v/>
      </c>
      <c r="K51" s="4" t="str">
        <f>IF(SUM('[1]Stat-2017-2'!GA60:GB60)&gt;0,SUM('[1]Stat-2017-2'!GA60:GB60),"")</f>
        <v/>
      </c>
      <c r="L51" s="4" t="str">
        <f>IF(SUM('[1]Stat-2017-2'!GC60:GD60)&gt;0,SUM('[1]Stat-2017-2'!GC60:GD60),"")</f>
        <v/>
      </c>
      <c r="M51" s="4" t="str">
        <f>IF(SUM('[1]Stat-2017-2'!GE60:GF60)&gt;0,SUM('[1]Stat-2017-2'!GE60:GF60),"")</f>
        <v/>
      </c>
      <c r="N51" s="4" t="str">
        <f>IF(SUM('[1]Stat-2017-2'!GG60:GH60)&gt;0,SUM('[1]Stat-2017-2'!GG60:GH60),"")</f>
        <v/>
      </c>
      <c r="O51" s="4" t="str">
        <f>IF(SUM('[1]Stat-2017-2'!GI60:GJ60)&gt;0,SUM('[1]Stat-2017-2'!GI60:GJ60),"")</f>
        <v/>
      </c>
      <c r="P51" s="4" t="str">
        <f>IF(SUM('[1]Stat-2017-2'!GK60:GL60)&gt;0,SUM('[1]Stat-2017-2'!GK60:GL60),"")</f>
        <v/>
      </c>
      <c r="Q51" s="4" t="str">
        <f>IF(SUM('[1]Stat-2017-2'!GO60:GP60)&gt;0,SUM('[1]Stat-2017-2'!GO60:GP60),"")</f>
        <v/>
      </c>
      <c r="R51" s="4" t="str">
        <f>IF(SUM('[1]Stat-2017-2'!GQ60:GR60)&gt;0,SUM('[1]Stat-2017-2'!GQ60:GR60),"")</f>
        <v/>
      </c>
      <c r="S51" s="4" t="str">
        <f>IF(SUM('[1]Stat-2017-2'!GM60:GN60)&gt;0,SUM('[1]Stat-2017-2'!GM60:GN60),"")</f>
        <v/>
      </c>
      <c r="T51" s="4" t="str">
        <f>IF('[1]Stat-2017-2'!GS60&gt;0,'[1]Stat-2017-2'!GS60,"")</f>
        <v/>
      </c>
      <c r="U51" s="4" t="str">
        <f>IF('[1]Stat-2017-2'!GT60&gt;0,'[1]Stat-2017-2'!GT60,"")</f>
        <v/>
      </c>
      <c r="V51" s="4" t="str">
        <f>IF(('[1]Stat-2017-2'!GW90+'[1]Stat-2017-2'!GX60)&gt;0,('[1]Stat-2017-2'!GW60+'[1]Stat-2017-2'!GX60),"")</f>
        <v/>
      </c>
      <c r="W51" s="4">
        <f>IF(SUM('[1]Stat-2017-2'!HA60:HB60)&gt;0,SUM('[1]Stat-2017-2'!HA60:HB60),"")</f>
        <v>923</v>
      </c>
      <c r="X51" s="4">
        <f>IF(SUM('[1]Stat-2017-2'!HC60:HD60)&gt;0,SUM('[1]Stat-2017-2'!HC60:HD60),"")</f>
        <v>132</v>
      </c>
      <c r="Y51" s="4">
        <f>IF(SUM('[1]Stat-2017-2'!HE60:HF60)&gt;0,SUM('[1]Stat-2017-2'!HE60:HF60),"")</f>
        <v>923</v>
      </c>
      <c r="Z51" s="4">
        <f>IF(SUM('[1]Stat-2017-2'!HG60:HH60)&gt;0,SUM('[1]Stat-2017-2'!HG60:HH60),"")</f>
        <v>65650</v>
      </c>
      <c r="AA51" s="4">
        <f>IF(SUM('[1]Stat-2017-2'!HI60:HJ60)&gt;0,SUM('[1]Stat-2017-2'!HI60:HJ60),"")</f>
        <v>4614</v>
      </c>
      <c r="AB51" s="4">
        <f>IF(SUM('[1]Stat-2017-2'!HK60:HL60)&gt;0,SUM('[1]Stat-2017-2'!HK60:HL60),"")</f>
        <v>14237</v>
      </c>
      <c r="AC51" s="4">
        <f>IF(SUM('[1]Stat-2017-2'!HM60:HN60)&gt;0,SUM('[1]Stat-2017-2'!HM60:HN60),"")</f>
        <v>1055</v>
      </c>
      <c r="AD51" s="4">
        <f>IF('[1]Stat-2017-2'!HO60&gt;0,'[1]Stat-2017-2'!HO60,"")</f>
        <v>42844</v>
      </c>
      <c r="AE51" s="4" t="str">
        <f>IF('[1]Stat-2017-2'!HQ60&gt;0,'[1]Stat-2017-2'!HQ60,"")</f>
        <v/>
      </c>
      <c r="AF51" s="4" t="str">
        <f>IF('[1]Stat-2017-2'!IA59&gt;0,'[1]Stat-2017-2'!IA60,"")</f>
        <v/>
      </c>
      <c r="AG51" s="4">
        <f>IF('[1]Stat-2017-2'!FC60&gt;0,'[1]Stat-2017-2'!FC60,"")</f>
        <v>72.3</v>
      </c>
      <c r="AH51" s="7">
        <f>IF(AND('[1]Stat-2017-2'!FC60&gt;0,'[1]Stat-2017-2'!HY60&gt;0),'[1]Stat-2017-2'!HY60/'[1]Stat-2017-2'!FC60,"")</f>
        <v>1823.3333333333335</v>
      </c>
      <c r="AI51" s="4">
        <f>IF('[1]Stat-2017-2'!FE60&gt;0,'[1]Stat-2017-2'!FE60,"")</f>
        <v>27.6</v>
      </c>
      <c r="AJ51" s="4">
        <f>IF('[1]Stat-2017-2'!FG60&gt;0,'[1]Stat-2017-2'!FG60,"")</f>
        <v>12.9</v>
      </c>
      <c r="AK51" s="8">
        <f>IF('[1]Stat-2017-2'!FF60&gt;0,'[1]Stat-2017-2'!FF60,"")</f>
        <v>14</v>
      </c>
      <c r="AL51" s="4" t="str">
        <f>IF('[1]Stat-2017-2'!FD60&gt;0,'[1]Stat-2017-2'!FD60*2.5*58.15/1000000,"")</f>
        <v/>
      </c>
      <c r="AM51" s="8"/>
      <c r="AN51" s="9">
        <f>IF('[1]Stat-2017-2'!FM60&gt;0,'[1]Stat-2017-2'!FM60,"")</f>
        <v>80</v>
      </c>
      <c r="AO51" s="9">
        <f>IF('[1]Stat-2017-2'!FN60&gt;0,'[1]Stat-2017-2'!FN60,"")</f>
        <v>50</v>
      </c>
      <c r="AP51" s="9">
        <f>IF('[1]Stat-2017-2'!FO60&gt;0,'[1]Stat-2017-2'!FO60,"")</f>
        <v>90</v>
      </c>
      <c r="AQ51" s="9">
        <f>IF('[1]Stat-2017-2'!FP60&gt;0,'[1]Stat-2017-2'!FP60,"")</f>
        <v>55</v>
      </c>
      <c r="AR51" s="10">
        <f>IF(AND(E51&gt;0,'[1]Stat-2017-2'!FJ60&gt;0),E51*860/'[1]Stat-2017-2'!FJ60,"")</f>
        <v>24.944140863242364</v>
      </c>
      <c r="AS51" s="4">
        <f>IF('[1]Stat-2017-2'!FJ60&gt;0,'[1]Stat-2017-2'!FJ60/1000,"")</f>
        <v>4545.0039999999999</v>
      </c>
      <c r="AT51" s="11">
        <f>IF(AND('[1]Stat-2017-2'!FQ60&gt;0,'[1]Stat-2017-2'!HY60&gt;0),'[1]Stat-2017-2'!FQ60/'[1]Stat-2017-2'!HY60,"")</f>
        <v>1.9999469001039241</v>
      </c>
      <c r="AU51" s="10">
        <f>IF(AND('[1]Stat-2017-2'!FL60&gt;0,E51&gt;0),'[1]Stat-2017-2'!FL60/(E51/1000),"")</f>
        <v>2.0860673458396231</v>
      </c>
      <c r="AV51" s="10">
        <f>IF(AND('[1]Stat-2017-2'!FL60,AI51&gt;0,AJ51&gt;0),'[1]Stat-2017-2'!FL60/(AJ51+AI51),"")</f>
        <v>6.7901234567901234</v>
      </c>
      <c r="AW51" s="4">
        <f>IF('[1]Stat-2017-2'!IT60&gt;0,'[1]Stat-2017-2'!IT60/1000,"")</f>
        <v>122.52</v>
      </c>
      <c r="AX51" s="4" t="str">
        <f>IF('[1]Stat-2017-2'!IU60&gt;0,'[1]Stat-2017-2'!IU60/1000,"")</f>
        <v/>
      </c>
      <c r="AY51" s="11">
        <f>IF(AND('[1]Stat-2017-2'!HY60&gt;0,'[1]Stat-2017-2'!IW60&gt;0,AI51&gt;0,AJ51&gt;0),('[1]Stat-2017-2'!HY60-'[1]Stat-2017-2'!IW60)/(AI51+AJ51),"")</f>
        <v>229.80246913580248</v>
      </c>
      <c r="AZ51" s="12">
        <f>IF(AND('[1]Stat-2017-2'!HY60&gt;0,'[1]Stat-2017-2'!IW60&gt;0),('[1]Stat-2017-2'!HY60-'[1]Stat-2017-2'!IW60)/'[1]Stat-2017-2'!HY60)</f>
        <v>7.0600104682652265E-2</v>
      </c>
      <c r="BA51" s="9" t="str">
        <f>IF(AND('[1]Stat-2017-2'!AT60&gt;0,[1]WEB!E60&gt;0),'[1]Stat-2017-2'!AT60/[1]WEB!E60,"")</f>
        <v/>
      </c>
      <c r="BB51" s="9" t="str">
        <f>IF(AND('[1]Stat-2017-2'!BI60&gt;0,E51&gt;0),'[1]Stat-2017-2'!BI60/E51,"")</f>
        <v/>
      </c>
      <c r="BC51" s="9" t="str">
        <f>IF(AND('[1]Stat-2017-2'!BR60&gt;0,E51&gt;0),'[1]Stat-2017-2'!BR60/E51,"")</f>
        <v/>
      </c>
      <c r="BD51" s="4" t="str">
        <f>IF(AND('[1]Stat-2017-2'!BR60&gt;0,B51&gt;0),'[1]Stat-2017-2'!BR60/B51,"")</f>
        <v/>
      </c>
      <c r="BE51" s="13">
        <f>IF(AND(SUM('[1]Stat-2017-2'!DM60:ED60),('[1]Stat-2017-2'!HY60+'[1]Stat-2017-2'!HZ60)&gt;0),(SUM('[1]Stat-2017-2'!DM60:ED60)/('[1]Stat-2017-2'!HY60)),"")</f>
        <v>365.00529481820871</v>
      </c>
      <c r="BF51" s="13">
        <f>IF(AND(SUM('[1]Stat-2017-2'!DM60:ED60),('[1]Stat-2017-2'!IW60)&gt;0),(SUM('[1]Stat-2017-2'!DM60:ED60)/'[1]Stat-2017-2'!IW60),"")</f>
        <v>392.73223147241265</v>
      </c>
      <c r="BH51" s="13">
        <f>IF(AND('[1]Stat-2017-2'!EJ60&gt;0,'[1]Stat-2017-2'!HY60&gt;0),'[1]Stat-2017-2'!EJ60/'[1]Stat-2017-2'!HY60,"")</f>
        <v>5.051309671008215</v>
      </c>
      <c r="BI51" s="13">
        <f>IF(AND(SUM('[1]Stat-2017-2'!EG60:EO60)&gt;0,'[1]Stat-2017-2'!HY60&gt;0),(SUM('[1]Stat-2017-2'!EG60:EO60)/'[1]Stat-2017-2'!HY60),"")</f>
        <v>6.2957512497439829</v>
      </c>
      <c r="BJ51" s="13">
        <f>IF(AND('[1]Stat-2017-2'!EP60&gt;0,'[1]Stat-2017-2'!HY60&gt;0),'[1]Stat-2017-2'!EP60/'[1]Stat-2017-2'!HY60,"")</f>
        <v>2.482078785074378</v>
      </c>
      <c r="BK51" s="13">
        <f>IF(AND('[1]Stat-2017-2'!EQ60&gt;0,'[1]Stat-2017-2'!HY60&gt;0),'[1]Stat-2017-2'!EQ60/'[1]Stat-2017-2'!HY60,"")</f>
        <v>50.512140911952784</v>
      </c>
      <c r="BL51" s="13" t="str">
        <f>IF(AND('[1]Stat-2017-2'!EW60&gt;0,'[1]Stat-2017-2'!HY60&gt;0),'[1]Stat-2017-2'!EW60/'[1]Stat-2017-2'!HY60,"")</f>
        <v/>
      </c>
      <c r="BM51" s="8" t="str">
        <f>IF('[1]Stat-2017-2'!IY60&gt;0,'[1]Stat-2017-2'!IY60,"")</f>
        <v/>
      </c>
      <c r="BN51" s="4" t="str">
        <f>IF('[1]Stat-2017-2'!JE60&gt;0,'[1]Stat-2017-2'!JE60,"")</f>
        <v/>
      </c>
      <c r="BO51" s="4" t="str">
        <f>IF('[1]Stat-2017-2'!IZ60&gt;0,'[1]Stat-2017-2'!IZ60,"")</f>
        <v/>
      </c>
      <c r="BP51" s="8" t="str">
        <f>IF('[1]Stat-2017-2'!JF60&gt;0,'[1]Stat-2017-2'!JF60,"")</f>
        <v/>
      </c>
      <c r="BQ51" s="4" t="str">
        <f>IF('[1]Stat-2017-2'!JG60&gt;0,'[1]Stat-2017-2'!JG60,"")</f>
        <v/>
      </c>
      <c r="BR51" s="4" t="str">
        <f>IF('[1]Stat-2017-2'!JH60&gt;0,'[1]Stat-2017-2'!JH60,"")</f>
        <v/>
      </c>
    </row>
    <row r="52" spans="1:70" x14ac:dyDescent="0.35">
      <c r="A52" t="s">
        <v>120</v>
      </c>
      <c r="B52" s="4">
        <v>301</v>
      </c>
      <c r="C52" s="5">
        <f>IF(AND(E52&gt;0,SUM(AI52)&gt;0),(E52)/(SUM(AI52)*1000),"")</f>
        <v>1.5591428571428572</v>
      </c>
      <c r="D52" s="4">
        <f>IF('[1]Stat-2017-2'!FS61&gt;0,'[1]Stat-2017-2'!FS61,"")</f>
        <v>5486</v>
      </c>
      <c r="E52" s="4">
        <f>IF('[1]Stat-2017-2'!HY61&gt;0,'[1]Stat-2017-2'!HY61,"")</f>
        <v>5457</v>
      </c>
      <c r="F52" s="4">
        <f>AW52*1000</f>
        <v>4200</v>
      </c>
      <c r="G52" s="12">
        <f t="shared" si="0"/>
        <v>0.23034634414513469</v>
      </c>
      <c r="H52" s="4"/>
      <c r="I52" s="4"/>
      <c r="J52" s="4" t="str">
        <f>IF(SUM('[1]Stat-2017-2'!FU61:FZ61)&gt;0,SUM('[1]Stat-2017-2'!FU61:FZ61),"")</f>
        <v/>
      </c>
      <c r="K52" s="4">
        <f>IF(SUM('[1]Stat-2017-2'!GA61:GB61)&gt;0,SUM('[1]Stat-2017-2'!GA61:GB61),"")</f>
        <v>5058</v>
      </c>
      <c r="L52" s="4" t="str">
        <f>IF(SUM('[1]Stat-2017-2'!GC61:GD61)&gt;0,SUM('[1]Stat-2017-2'!GC61:GD61),"")</f>
        <v/>
      </c>
      <c r="M52" s="4" t="str">
        <f>IF(SUM('[1]Stat-2017-2'!GE61:GF61)&gt;0,SUM('[1]Stat-2017-2'!GE61:GF61),"")</f>
        <v/>
      </c>
      <c r="N52" s="4" t="str">
        <f>IF(SUM('[1]Stat-2017-2'!GG61:GH61)&gt;0,SUM('[1]Stat-2017-2'!GG61:GH61),"")</f>
        <v/>
      </c>
      <c r="O52" s="4" t="str">
        <f>IF(SUM('[1]Stat-2017-2'!GI61:GJ61)&gt;0,SUM('[1]Stat-2017-2'!GI61:GJ61),"")</f>
        <v/>
      </c>
      <c r="P52" s="4" t="str">
        <f>IF(SUM('[1]Stat-2017-2'!GK61:GL61)&gt;0,SUM('[1]Stat-2017-2'!GK61:GL61),"")</f>
        <v/>
      </c>
      <c r="Q52" s="4" t="str">
        <f>IF(SUM('[1]Stat-2017-2'!GO61:GP61)&gt;0,SUM('[1]Stat-2017-2'!GO61:GP61),"")</f>
        <v/>
      </c>
      <c r="R52" s="4" t="str">
        <f>IF(SUM('[1]Stat-2017-2'!GQ61:GR61)&gt;0,SUM('[1]Stat-2017-2'!GQ61:GR61),"")</f>
        <v/>
      </c>
      <c r="S52" s="4" t="str">
        <f>IF(SUM('[1]Stat-2017-2'!GM61:GN61)&gt;0,SUM('[1]Stat-2017-2'!GM61:GN61),"")</f>
        <v/>
      </c>
      <c r="T52" s="4" t="str">
        <f>IF('[1]Stat-2017-2'!GS61&gt;0,'[1]Stat-2017-2'!GS61,"")</f>
        <v/>
      </c>
      <c r="U52" s="4" t="str">
        <f>IF('[1]Stat-2017-2'!GT61&gt;0,'[1]Stat-2017-2'!GT61,"")</f>
        <v/>
      </c>
      <c r="V52" s="4" t="str">
        <f>IF(('[1]Stat-2017-2'!GW91+'[1]Stat-2017-2'!GX61)&gt;0,('[1]Stat-2017-2'!GW61+'[1]Stat-2017-2'!GX61),"")</f>
        <v/>
      </c>
      <c r="W52" s="4" t="str">
        <f>IF(SUM('[1]Stat-2017-2'!HA61:HB61)&gt;0,SUM('[1]Stat-2017-2'!HA61:HB61),"")</f>
        <v/>
      </c>
      <c r="X52" s="4" t="str">
        <f>IF(SUM('[1]Stat-2017-2'!HC61:HD61)&gt;0,SUM('[1]Stat-2017-2'!HC61:HD61),"")</f>
        <v/>
      </c>
      <c r="Y52" s="4">
        <f>IF(SUM('[1]Stat-2017-2'!HE61:HF61)&gt;0,SUM('[1]Stat-2017-2'!HE61:HF61),"")</f>
        <v>428</v>
      </c>
      <c r="Z52" s="4" t="str">
        <f>IF(SUM('[1]Stat-2017-2'!HG61:HH61)&gt;0,SUM('[1]Stat-2017-2'!HG61:HH61),"")</f>
        <v/>
      </c>
      <c r="AA52" s="4" t="str">
        <f>IF(SUM('[1]Stat-2017-2'!HI61:HJ61)&gt;0,SUM('[1]Stat-2017-2'!HI61:HJ61),"")</f>
        <v/>
      </c>
      <c r="AB52" s="4" t="str">
        <f>IF(SUM('[1]Stat-2017-2'!HK61:HL61)&gt;0,SUM('[1]Stat-2017-2'!HK61:HL61),"")</f>
        <v/>
      </c>
      <c r="AC52" s="4" t="str">
        <f>IF(SUM('[1]Stat-2017-2'!HM61:HN61)&gt;0,SUM('[1]Stat-2017-2'!HM61:HN61),"")</f>
        <v/>
      </c>
      <c r="AD52" s="4" t="str">
        <f>IF('[1]Stat-2017-2'!HO61&gt;0,'[1]Stat-2017-2'!HO61,"")</f>
        <v/>
      </c>
      <c r="AE52" s="4" t="str">
        <f>IF('[1]Stat-2017-2'!HQ61&gt;0,'[1]Stat-2017-2'!HQ61,"")</f>
        <v/>
      </c>
      <c r="AF52" s="4" t="str">
        <f>IF('[1]Stat-2017-2'!IA60&gt;0,'[1]Stat-2017-2'!IA61,"")</f>
        <v/>
      </c>
      <c r="AG52" s="4">
        <f>IF('[1]Stat-2017-2'!FC61&gt;0,'[1]Stat-2017-2'!FC61,"")</f>
        <v>4.0999999999999996</v>
      </c>
      <c r="AH52" s="7">
        <f>IF(AND('[1]Stat-2017-2'!FC61&gt;0,'[1]Stat-2017-2'!HY61&gt;0),'[1]Stat-2017-2'!HY61/'[1]Stat-2017-2'!FC61,"")</f>
        <v>1330.9756097560976</v>
      </c>
      <c r="AI52" s="4">
        <f>IF('[1]Stat-2017-2'!FE61&gt;0,'[1]Stat-2017-2'!FE61,"")</f>
        <v>3.5</v>
      </c>
      <c r="AJ52" s="4">
        <f>IF('[1]Stat-2017-2'!FG61&gt;0,'[1]Stat-2017-2'!FG61,"")</f>
        <v>3.5</v>
      </c>
      <c r="AK52" s="8">
        <f>IF('[1]Stat-2017-2'!FF61&gt;0,'[1]Stat-2017-2'!FF61,"")</f>
        <v>32</v>
      </c>
      <c r="AL52" s="4">
        <f>IF('[1]Stat-2017-2'!FD61&gt;0,'[1]Stat-2017-2'!FD61*2.5*58.15/1000000,"")</f>
        <v>6.3252662500000003</v>
      </c>
      <c r="AM52" s="8">
        <f t="shared" si="1"/>
        <v>1.8072189285714286</v>
      </c>
      <c r="AN52" s="9">
        <f>IF('[1]Stat-2017-2'!FM61&gt;0,'[1]Stat-2017-2'!FM61,"")</f>
        <v>68</v>
      </c>
      <c r="AO52" s="9">
        <f>IF('[1]Stat-2017-2'!FN61&gt;0,'[1]Stat-2017-2'!FN61,"")</f>
        <v>40</v>
      </c>
      <c r="AP52" s="9">
        <f>IF('[1]Stat-2017-2'!FO61&gt;0,'[1]Stat-2017-2'!FO61,"")</f>
        <v>72</v>
      </c>
      <c r="AQ52" s="9">
        <f>IF('[1]Stat-2017-2'!FP61&gt;0,'[1]Stat-2017-2'!FP61,"")</f>
        <v>37</v>
      </c>
      <c r="AR52" s="10">
        <f>IF(AND(E52&gt;0,'[1]Stat-2017-2'!FJ61&gt;0),E52*860/'[1]Stat-2017-2'!FJ61,"")</f>
        <v>34.775733414350391</v>
      </c>
      <c r="AS52" s="4">
        <f>IF('[1]Stat-2017-2'!FJ61&gt;0,'[1]Stat-2017-2'!FJ61/1000,"")</f>
        <v>134.95099999999999</v>
      </c>
      <c r="AT52" s="11">
        <f>IF(AND('[1]Stat-2017-2'!FQ61&gt;0,'[1]Stat-2017-2'!HY61&gt;0),'[1]Stat-2017-2'!FQ61/'[1]Stat-2017-2'!HY61,"")</f>
        <v>9.8097855964815839</v>
      </c>
      <c r="AU52" s="10">
        <f>IF(AND('[1]Stat-2017-2'!FL61&gt;0,E52&gt;0),'[1]Stat-2017-2'!FL61/(E52/1000),"")</f>
        <v>11.54480483782298</v>
      </c>
      <c r="AV52" s="10">
        <f>IF(AND('[1]Stat-2017-2'!FL61,AI52&gt;0,AJ52&gt;0),'[1]Stat-2017-2'!FL61/(AJ52+AI52),"")</f>
        <v>9</v>
      </c>
      <c r="AW52" s="4">
        <f>IF('[1]Stat-2017-2'!IT61&gt;0,'[1]Stat-2017-2'!IT61/1000,"")</f>
        <v>4.2</v>
      </c>
      <c r="AX52" s="4" t="str">
        <f>IF('[1]Stat-2017-2'!IU61&gt;0,'[1]Stat-2017-2'!IU61/1000,"")</f>
        <v/>
      </c>
      <c r="AY52" s="11">
        <f>IF(AND('[1]Stat-2017-2'!HY61&gt;0,'[1]Stat-2017-2'!IW61&gt;0,AI52&gt;0,AJ52&gt;0),('[1]Stat-2017-2'!HY61-'[1]Stat-2017-2'!IW61)/(AI52+AJ52),"")</f>
        <v>179.57142857142858</v>
      </c>
      <c r="AZ52" s="12">
        <f>IF(AND('[1]Stat-2017-2'!HY61&gt;0,'[1]Stat-2017-2'!IW61&gt;0),('[1]Stat-2017-2'!HY61-'[1]Stat-2017-2'!IW61)/'[1]Stat-2017-2'!HY61)</f>
        <v>0.23034634414513469</v>
      </c>
      <c r="BA52" s="9" t="str">
        <f>IF(AND('[1]Stat-2017-2'!AT61&gt;0,[1]WEB!E61&gt;0),'[1]Stat-2017-2'!AT61/[1]WEB!E61,"")</f>
        <v/>
      </c>
      <c r="BB52" s="9" t="str">
        <f>IF(AND('[1]Stat-2017-2'!BI61&gt;0,E52&gt;0),'[1]Stat-2017-2'!BI61/E52,"")</f>
        <v/>
      </c>
      <c r="BC52" s="9" t="str">
        <f>IF(AND('[1]Stat-2017-2'!BR61&gt;0,E52&gt;0),'[1]Stat-2017-2'!BR61/E52,"")</f>
        <v/>
      </c>
      <c r="BD52" s="4" t="str">
        <f>IF(AND('[1]Stat-2017-2'!BR61&gt;0,B52&gt;0),'[1]Stat-2017-2'!BR61/B52,"")</f>
        <v/>
      </c>
      <c r="BE52" s="13">
        <f>IF(AND(SUM('[1]Stat-2017-2'!DM61:ED61),('[1]Stat-2017-2'!HY61+'[1]Stat-2017-2'!HZ61)&gt;0),(SUM('[1]Stat-2017-2'!DM61:ED61)/('[1]Stat-2017-2'!HY61)),"")</f>
        <v>427.83324170789814</v>
      </c>
      <c r="BF52" s="13">
        <f>IF(AND(SUM('[1]Stat-2017-2'!DM61:ED61),('[1]Stat-2017-2'!IW61)&gt;0),(SUM('[1]Stat-2017-2'!DM61:ED61)/'[1]Stat-2017-2'!IW61),"")</f>
        <v>555.87761904761908</v>
      </c>
      <c r="BH52" s="13">
        <f>IF(AND('[1]Stat-2017-2'!EJ61&gt;0,'[1]Stat-2017-2'!HY61&gt;0),'[1]Stat-2017-2'!EJ61/'[1]Stat-2017-2'!HY61,"")</f>
        <v>8.720175920835624</v>
      </c>
      <c r="BI52" s="13">
        <f>IF(AND(SUM('[1]Stat-2017-2'!EG61:EO61)&gt;0,'[1]Stat-2017-2'!HY61&gt;0),(SUM('[1]Stat-2017-2'!EG61:EO61)/'[1]Stat-2017-2'!HY61),"")</f>
        <v>68.74051676745465</v>
      </c>
      <c r="BJ52" s="13">
        <f>IF(AND('[1]Stat-2017-2'!EP61&gt;0,'[1]Stat-2017-2'!HY61&gt;0),'[1]Stat-2017-2'!EP61/'[1]Stat-2017-2'!HY61,"")</f>
        <v>36.297599413597212</v>
      </c>
      <c r="BK52" s="13">
        <f>IF(AND('[1]Stat-2017-2'!EQ61&gt;0,'[1]Stat-2017-2'!HY61&gt;0),'[1]Stat-2017-2'!EQ61/'[1]Stat-2017-2'!HY61,"")</f>
        <v>48.925416895730258</v>
      </c>
      <c r="BL52" s="13" t="str">
        <f>IF(AND('[1]Stat-2017-2'!EW61&gt;0,'[1]Stat-2017-2'!HY61&gt;0),'[1]Stat-2017-2'!EW61/'[1]Stat-2017-2'!HY61,"")</f>
        <v/>
      </c>
      <c r="BM52" s="8" t="str">
        <f>IF('[1]Stat-2017-2'!IY61&gt;0,'[1]Stat-2017-2'!IY61,"")</f>
        <v/>
      </c>
      <c r="BN52" s="4" t="str">
        <f>IF('[1]Stat-2017-2'!JE61&gt;0,'[1]Stat-2017-2'!JE61,"")</f>
        <v/>
      </c>
      <c r="BO52" s="4" t="str">
        <f>IF('[1]Stat-2017-2'!IZ61&gt;0,'[1]Stat-2017-2'!IZ61,"")</f>
        <v/>
      </c>
      <c r="BP52" s="8" t="str">
        <f>IF('[1]Stat-2017-2'!JF61&gt;0,'[1]Stat-2017-2'!JF61,"")</f>
        <v/>
      </c>
      <c r="BQ52" s="4" t="str">
        <f>IF('[1]Stat-2017-2'!JG61&gt;0,'[1]Stat-2017-2'!JG61,"")</f>
        <v/>
      </c>
      <c r="BR52" s="4" t="str">
        <f>IF('[1]Stat-2017-2'!JH61&gt;0,'[1]Stat-2017-2'!JH61,"")</f>
        <v/>
      </c>
    </row>
    <row r="53" spans="1:70" x14ac:dyDescent="0.35">
      <c r="A53" t="s">
        <v>121</v>
      </c>
      <c r="B53" s="4">
        <v>1173</v>
      </c>
      <c r="C53" s="5">
        <f>IF(AND(E53&gt;0,SUM(AI53)&gt;0),(E53)/(SUM(AI53)*1000),"")</f>
        <v>1.1054269204348002</v>
      </c>
      <c r="D53" s="4" t="str">
        <f>IF('[1]Stat-2017-2'!FS62&gt;0,'[1]Stat-2017-2'!FS62,"")</f>
        <v/>
      </c>
      <c r="E53" s="4">
        <f>IF('[1]Stat-2017-2'!HY62&gt;0,'[1]Stat-2017-2'!HY62,"")</f>
        <v>27356</v>
      </c>
      <c r="F53" s="4">
        <f>AW53*1000</f>
        <v>21361</v>
      </c>
      <c r="G53" s="12">
        <f t="shared" si="0"/>
        <v>0.21914753618950139</v>
      </c>
      <c r="H53" s="4"/>
      <c r="I53" s="4"/>
      <c r="J53" s="4" t="str">
        <f>IF(SUM('[1]Stat-2017-2'!FU62:FZ62)&gt;0,SUM('[1]Stat-2017-2'!FU62:FZ62),"")</f>
        <v/>
      </c>
      <c r="K53" s="4" t="str">
        <f>IF(SUM('[1]Stat-2017-2'!GA62:GB62)&gt;0,SUM('[1]Stat-2017-2'!GA62:GB62),"")</f>
        <v/>
      </c>
      <c r="L53" s="4" t="str">
        <f>IF(SUM('[1]Stat-2017-2'!GC62:GD62)&gt;0,SUM('[1]Stat-2017-2'!GC62:GD62),"")</f>
        <v/>
      </c>
      <c r="M53" s="4" t="str">
        <f>IF(SUM('[1]Stat-2017-2'!GE62:GF62)&gt;0,SUM('[1]Stat-2017-2'!GE62:GF62),"")</f>
        <v/>
      </c>
      <c r="N53" s="4" t="str">
        <f>IF(SUM('[1]Stat-2017-2'!GG62:GH62)&gt;0,SUM('[1]Stat-2017-2'!GG62:GH62),"")</f>
        <v/>
      </c>
      <c r="O53" s="4" t="str">
        <f>IF(SUM('[1]Stat-2017-2'!GI62:GJ62)&gt;0,SUM('[1]Stat-2017-2'!GI62:GJ62),"")</f>
        <v/>
      </c>
      <c r="P53" s="4">
        <f>IF(SUM('[1]Stat-2017-2'!GK62:GL62)&gt;0,SUM('[1]Stat-2017-2'!GK62:GL62),"")</f>
        <v>17827</v>
      </c>
      <c r="Q53" s="4">
        <f>IF(SUM('[1]Stat-2017-2'!GO62:GP62)&gt;0,SUM('[1]Stat-2017-2'!GO62:GP62),"")</f>
        <v>3860</v>
      </c>
      <c r="R53" s="4">
        <f>IF(SUM('[1]Stat-2017-2'!GQ62:GR62)&gt;0,SUM('[1]Stat-2017-2'!GQ62:GR62),"")</f>
        <v>602</v>
      </c>
      <c r="S53" s="4" t="str">
        <f>IF(SUM('[1]Stat-2017-2'!GM62:GN62)&gt;0,SUM('[1]Stat-2017-2'!GM62:GN62),"")</f>
        <v/>
      </c>
      <c r="T53" s="4" t="str">
        <f>IF('[1]Stat-2017-2'!GS62&gt;0,'[1]Stat-2017-2'!GS62,"")</f>
        <v/>
      </c>
      <c r="U53" s="4">
        <f>IF('[1]Stat-2017-2'!GT62&gt;0,'[1]Stat-2017-2'!GT62,"")</f>
        <v>79</v>
      </c>
      <c r="V53" s="4" t="str">
        <f>IF(('[1]Stat-2017-2'!GW92+'[1]Stat-2017-2'!GX62)&gt;0,('[1]Stat-2017-2'!GW62+'[1]Stat-2017-2'!GX62),"")</f>
        <v/>
      </c>
      <c r="W53" s="4" t="str">
        <f>IF(SUM('[1]Stat-2017-2'!HA62:HB62)&gt;0,SUM('[1]Stat-2017-2'!HA62:HB62),"")</f>
        <v/>
      </c>
      <c r="X53" s="4" t="str">
        <f>IF(SUM('[1]Stat-2017-2'!HC62:HD62)&gt;0,SUM('[1]Stat-2017-2'!HC62:HD62),"")</f>
        <v/>
      </c>
      <c r="Y53" s="4">
        <f>IF(SUM('[1]Stat-2017-2'!HE62:HF62)&gt;0,SUM('[1]Stat-2017-2'!HE62:HF62),"")</f>
        <v>12338</v>
      </c>
      <c r="Z53" s="4" t="str">
        <f>IF(SUM('[1]Stat-2017-2'!HG62:HH62)&gt;0,SUM('[1]Stat-2017-2'!HG62:HH62),"")</f>
        <v/>
      </c>
      <c r="AA53" s="4" t="str">
        <f>IF(SUM('[1]Stat-2017-2'!HI62:HJ62)&gt;0,SUM('[1]Stat-2017-2'!HI62:HJ62),"")</f>
        <v/>
      </c>
      <c r="AB53" s="4" t="str">
        <f>IF(SUM('[1]Stat-2017-2'!HK62:HL62)&gt;0,SUM('[1]Stat-2017-2'!HK62:HL62),"")</f>
        <v/>
      </c>
      <c r="AC53" s="4" t="str">
        <f>IF(SUM('[1]Stat-2017-2'!HM62:HN62)&gt;0,SUM('[1]Stat-2017-2'!HM62:HN62),"")</f>
        <v/>
      </c>
      <c r="AD53" s="4" t="str">
        <f>IF('[1]Stat-2017-2'!HO62&gt;0,'[1]Stat-2017-2'!HO62,"")</f>
        <v/>
      </c>
      <c r="AE53" s="4" t="str">
        <f>IF('[1]Stat-2017-2'!HQ62&gt;0,'[1]Stat-2017-2'!HQ62,"")</f>
        <v/>
      </c>
      <c r="AF53" s="4" t="str">
        <f>IF('[1]Stat-2017-2'!IA61&gt;0,'[1]Stat-2017-2'!IA62,"")</f>
        <v/>
      </c>
      <c r="AG53" s="4">
        <f>IF('[1]Stat-2017-2'!FC62&gt;0,'[1]Stat-2017-2'!FC62,"")</f>
        <v>23.2</v>
      </c>
      <c r="AH53" s="7">
        <f>IF(AND('[1]Stat-2017-2'!FC62&gt;0,'[1]Stat-2017-2'!HY62&gt;0),'[1]Stat-2017-2'!HY62/'[1]Stat-2017-2'!FC62,"")</f>
        <v>1179.1379310344828</v>
      </c>
      <c r="AI53" s="4">
        <f>IF('[1]Stat-2017-2'!FE62&gt;0,'[1]Stat-2017-2'!FE62,"")</f>
        <v>24.747</v>
      </c>
      <c r="AJ53" s="4">
        <f>IF('[1]Stat-2017-2'!FG62&gt;0,'[1]Stat-2017-2'!FG62,"")</f>
        <v>15.445</v>
      </c>
      <c r="AK53" s="8">
        <f>IF('[1]Stat-2017-2'!FF62&gt;0,'[1]Stat-2017-2'!FF62,"")</f>
        <v>35</v>
      </c>
      <c r="AL53" s="4">
        <f>IF('[1]Stat-2017-2'!FD62&gt;0,'[1]Stat-2017-2'!FD62*2.5*58.15/1000000,"")</f>
        <v>30.586173124999998</v>
      </c>
      <c r="AM53" s="8">
        <f t="shared" si="1"/>
        <v>1.2359547874489836</v>
      </c>
      <c r="AN53" s="9">
        <f>IF('[1]Stat-2017-2'!FM62&gt;0,'[1]Stat-2017-2'!FM62,"")</f>
        <v>71</v>
      </c>
      <c r="AO53" s="9">
        <f>IF('[1]Stat-2017-2'!FN62&gt;0,'[1]Stat-2017-2'!FN62,"")</f>
        <v>36</v>
      </c>
      <c r="AP53" s="9">
        <f>IF('[1]Stat-2017-2'!FO62&gt;0,'[1]Stat-2017-2'!FO62,"")</f>
        <v>73</v>
      </c>
      <c r="AQ53" s="9">
        <f>IF('[1]Stat-2017-2'!FP62&gt;0,'[1]Stat-2017-2'!FP62,"")</f>
        <v>35</v>
      </c>
      <c r="AR53" s="10" t="str">
        <f>IF(AND(E53&gt;0,'[1]Stat-2017-2'!FJ62&gt;0),E53*860/'[1]Stat-2017-2'!FJ62,"")</f>
        <v/>
      </c>
      <c r="AS53" s="4" t="str">
        <f>IF('[1]Stat-2017-2'!FJ62&gt;0,'[1]Stat-2017-2'!FJ62/1000,"")</f>
        <v/>
      </c>
      <c r="AT53" s="11">
        <f>IF(AND('[1]Stat-2017-2'!FQ62&gt;0,'[1]Stat-2017-2'!HY62&gt;0),'[1]Stat-2017-2'!FQ62/'[1]Stat-2017-2'!HY62,"")</f>
        <v>30.157917824243309</v>
      </c>
      <c r="AU53" s="10">
        <f>IF(AND('[1]Stat-2017-2'!FL62&gt;0,E53&gt;0),'[1]Stat-2017-2'!FL62/(E53/1000),"")</f>
        <v>166.36204123409854</v>
      </c>
      <c r="AV53" s="10">
        <f>IF(AND('[1]Stat-2017-2'!FL62,AI53&gt;0,AJ53&gt;0),'[1]Stat-2017-2'!FL62/(AJ53+AI53),"")</f>
        <v>113.23148885350318</v>
      </c>
      <c r="AW53" s="4">
        <f>IF('[1]Stat-2017-2'!IT62&gt;0,'[1]Stat-2017-2'!IT62/1000,"")</f>
        <v>21.361000000000001</v>
      </c>
      <c r="AX53" s="4" t="str">
        <f>IF('[1]Stat-2017-2'!IU62&gt;0,'[1]Stat-2017-2'!IU62/1000,"")</f>
        <v/>
      </c>
      <c r="AY53" s="11">
        <f>IF(AND('[1]Stat-2017-2'!HY62&gt;0,'[1]Stat-2017-2'!IW62&gt;0,AI53&gt;0,AJ53&gt;0),('[1]Stat-2017-2'!HY62-'[1]Stat-2017-2'!IW62)/(AI53+AJ53),"")</f>
        <v>149.15903662420382</v>
      </c>
      <c r="AZ53" s="12">
        <f>IF(AND('[1]Stat-2017-2'!HY62&gt;0,'[1]Stat-2017-2'!IW62&gt;0),('[1]Stat-2017-2'!HY62-'[1]Stat-2017-2'!IW62)/'[1]Stat-2017-2'!HY62)</f>
        <v>0.21914753618950139</v>
      </c>
      <c r="BA53" s="9">
        <f>IF(AND('[1]Stat-2017-2'!AT62&gt;0,[1]WEB!E62&gt;0),'[1]Stat-2017-2'!AT62/[1]WEB!E62,"")</f>
        <v>469.69885948238044</v>
      </c>
      <c r="BB53" s="9">
        <f>IF(AND('[1]Stat-2017-2'!BI62&gt;0,E53&gt;0),'[1]Stat-2017-2'!BI62/E53,"")</f>
        <v>121.60878783447872</v>
      </c>
      <c r="BC53" s="9">
        <f>IF(AND('[1]Stat-2017-2'!BR62&gt;0,E53&gt;0),'[1]Stat-2017-2'!BR62/E53,"")</f>
        <v>60.778293610176924</v>
      </c>
      <c r="BD53" s="4">
        <f>IF(AND('[1]Stat-2017-2'!BR62&gt;0,B53&gt;0),'[1]Stat-2017-2'!BR62/B53,"")</f>
        <v>1417.4347826086957</v>
      </c>
      <c r="BE53" s="13" t="str">
        <f>IF(AND(SUM('[1]Stat-2017-2'!DM62:ED62),('[1]Stat-2017-2'!HY62+'[1]Stat-2017-2'!HZ62)&gt;0),(SUM('[1]Stat-2017-2'!DM62:ED62)/('[1]Stat-2017-2'!HY62)),"")</f>
        <v/>
      </c>
      <c r="BF53" s="13" t="str">
        <f>IF(AND(SUM('[1]Stat-2017-2'!DM62:ED62),('[1]Stat-2017-2'!IW62)&gt;0),(SUM('[1]Stat-2017-2'!DM62:ED62)/'[1]Stat-2017-2'!IW62),"")</f>
        <v/>
      </c>
      <c r="BH53" s="13" t="str">
        <f>IF(AND('[1]Stat-2017-2'!EJ62&gt;0,'[1]Stat-2017-2'!HY62&gt;0),'[1]Stat-2017-2'!EJ62/'[1]Stat-2017-2'!HY62,"")</f>
        <v/>
      </c>
      <c r="BI53" s="13" t="str">
        <f>IF(AND(SUM('[1]Stat-2017-2'!EG62:EO62)&gt;0,'[1]Stat-2017-2'!HY62&gt;0),(SUM('[1]Stat-2017-2'!EG62:EO62)/'[1]Stat-2017-2'!HY62),"")</f>
        <v/>
      </c>
      <c r="BJ53" s="13" t="str">
        <f>IF(AND('[1]Stat-2017-2'!EP62&gt;0,'[1]Stat-2017-2'!HY62&gt;0),'[1]Stat-2017-2'!EP62/'[1]Stat-2017-2'!HY62,"")</f>
        <v/>
      </c>
      <c r="BK53" s="13" t="str">
        <f>IF(AND('[1]Stat-2017-2'!EQ62&gt;0,'[1]Stat-2017-2'!HY62&gt;0),'[1]Stat-2017-2'!EQ62/'[1]Stat-2017-2'!HY62,"")</f>
        <v/>
      </c>
      <c r="BL53" s="13" t="str">
        <f>IF(AND('[1]Stat-2017-2'!EW62&gt;0,'[1]Stat-2017-2'!HY62&gt;0),'[1]Stat-2017-2'!EW62/'[1]Stat-2017-2'!HY62,"")</f>
        <v/>
      </c>
      <c r="BM53" s="8" t="str">
        <f>IF('[1]Stat-2017-2'!IY62&gt;0,'[1]Stat-2017-2'!IY62,"")</f>
        <v/>
      </c>
      <c r="BN53" s="4" t="str">
        <f>IF('[1]Stat-2017-2'!JE62&gt;0,'[1]Stat-2017-2'!JE62,"")</f>
        <v/>
      </c>
      <c r="BO53" s="4" t="str">
        <f>IF('[1]Stat-2017-2'!IZ62&gt;0,'[1]Stat-2017-2'!IZ62,"")</f>
        <v/>
      </c>
      <c r="BP53" s="8" t="str">
        <f>IF('[1]Stat-2017-2'!JF62&gt;0,'[1]Stat-2017-2'!JF62,"")</f>
        <v/>
      </c>
      <c r="BQ53" s="4" t="str">
        <f>IF('[1]Stat-2017-2'!JG62&gt;0,'[1]Stat-2017-2'!JG62,"")</f>
        <v/>
      </c>
      <c r="BR53" s="4" t="str">
        <f>IF('[1]Stat-2017-2'!JH62&gt;0,'[1]Stat-2017-2'!JH62,"")</f>
        <v/>
      </c>
    </row>
    <row r="54" spans="1:70" x14ac:dyDescent="0.35">
      <c r="A54" t="s">
        <v>122</v>
      </c>
      <c r="B54" s="4">
        <v>5326</v>
      </c>
      <c r="C54" s="5">
        <f>IF(AND(E54&gt;0,SUM(AI54)&gt;0),(E54)/(SUM(AI54)*1000),"")</f>
        <v>1.5008523389976494</v>
      </c>
      <c r="D54" s="4" t="str">
        <f>IF('[1]Stat-2017-2'!FS63&gt;0,'[1]Stat-2017-2'!FS63,"")</f>
        <v/>
      </c>
      <c r="E54" s="4">
        <f>IF('[1]Stat-2017-2'!HY63&gt;0,'[1]Stat-2017-2'!HY63,"")</f>
        <v>167282</v>
      </c>
      <c r="F54" s="4">
        <f>AW54*1000</f>
        <v>132229</v>
      </c>
      <c r="G54" s="12">
        <f t="shared" si="0"/>
        <v>0.20954436221470332</v>
      </c>
      <c r="H54" s="4"/>
      <c r="I54" s="4"/>
      <c r="J54" s="4">
        <f>IF(SUM('[1]Stat-2017-2'!FU63:FZ63)&gt;0,SUM('[1]Stat-2017-2'!FU63:FZ63),"")</f>
        <v>1738</v>
      </c>
      <c r="K54" s="4" t="str">
        <f>IF(SUM('[1]Stat-2017-2'!GA63:GB63)&gt;0,SUM('[1]Stat-2017-2'!GA63:GB63),"")</f>
        <v/>
      </c>
      <c r="L54" s="4" t="str">
        <f>IF(SUM('[1]Stat-2017-2'!GC63:GD63)&gt;0,SUM('[1]Stat-2017-2'!GC63:GD63),"")</f>
        <v/>
      </c>
      <c r="M54" s="4" t="str">
        <f>IF(SUM('[1]Stat-2017-2'!GE63:GF63)&gt;0,SUM('[1]Stat-2017-2'!GE63:GF63),"")</f>
        <v/>
      </c>
      <c r="N54" s="4" t="str">
        <f>IF(SUM('[1]Stat-2017-2'!GG63:GH63)&gt;0,SUM('[1]Stat-2017-2'!GG63:GH63),"")</f>
        <v/>
      </c>
      <c r="O54" s="4" t="str">
        <f>IF(SUM('[1]Stat-2017-2'!GI63:GJ63)&gt;0,SUM('[1]Stat-2017-2'!GI63:GJ63),"")</f>
        <v/>
      </c>
      <c r="P54" s="4">
        <f>IF(SUM('[1]Stat-2017-2'!GK63:GL63)&gt;0,SUM('[1]Stat-2017-2'!GK63:GL63),"")</f>
        <v>5194</v>
      </c>
      <c r="Q54" s="4" t="str">
        <f>IF(SUM('[1]Stat-2017-2'!GO63:GP63)&gt;0,SUM('[1]Stat-2017-2'!GO63:GP63),"")</f>
        <v/>
      </c>
      <c r="R54" s="4" t="str">
        <f>IF(SUM('[1]Stat-2017-2'!GQ63:GR63)&gt;0,SUM('[1]Stat-2017-2'!GQ63:GR63),"")</f>
        <v/>
      </c>
      <c r="S54" s="4" t="str">
        <f>IF(SUM('[1]Stat-2017-2'!GM63:GN63)&gt;0,SUM('[1]Stat-2017-2'!GM63:GN63),"")</f>
        <v/>
      </c>
      <c r="T54" s="4">
        <f>IF('[1]Stat-2017-2'!GS63&gt;0,'[1]Stat-2017-2'!GS63,"")</f>
        <v>52602</v>
      </c>
      <c r="U54" s="4" t="str">
        <f>IF('[1]Stat-2017-2'!GT63&gt;0,'[1]Stat-2017-2'!GT63,"")</f>
        <v/>
      </c>
      <c r="V54" s="4" t="str">
        <f>IF(('[1]Stat-2017-2'!GW93+'[1]Stat-2017-2'!GX63)&gt;0,('[1]Stat-2017-2'!GW63+'[1]Stat-2017-2'!GX63),"")</f>
        <v/>
      </c>
      <c r="W54" s="4" t="str">
        <f>IF(SUM('[1]Stat-2017-2'!HA63:HB63)&gt;0,SUM('[1]Stat-2017-2'!HA63:HB63),"")</f>
        <v/>
      </c>
      <c r="X54" s="4" t="str">
        <f>IF(SUM('[1]Stat-2017-2'!HC63:HD63)&gt;0,SUM('[1]Stat-2017-2'!HC63:HD63),"")</f>
        <v/>
      </c>
      <c r="Y54" s="4" t="str">
        <f>IF(SUM('[1]Stat-2017-2'!HE63:HF63)&gt;0,SUM('[1]Stat-2017-2'!HE63:HF63),"")</f>
        <v/>
      </c>
      <c r="Z54" s="4" t="str">
        <f>IF(SUM('[1]Stat-2017-2'!HG63:HH63)&gt;0,SUM('[1]Stat-2017-2'!HG63:HH63),"")</f>
        <v/>
      </c>
      <c r="AA54" s="4">
        <f>IF(SUM('[1]Stat-2017-2'!HI63:HJ63)&gt;0,SUM('[1]Stat-2017-2'!HI63:HJ63),"")</f>
        <v>108612</v>
      </c>
      <c r="AB54" s="4" t="str">
        <f>IF(SUM('[1]Stat-2017-2'!HK63:HL63)&gt;0,SUM('[1]Stat-2017-2'!HK63:HL63),"")</f>
        <v/>
      </c>
      <c r="AC54" s="4" t="str">
        <f>IF(SUM('[1]Stat-2017-2'!HM63:HN63)&gt;0,SUM('[1]Stat-2017-2'!HM63:HN63),"")</f>
        <v/>
      </c>
      <c r="AD54" s="4" t="str">
        <f>IF('[1]Stat-2017-2'!HO63&gt;0,'[1]Stat-2017-2'!HO63,"")</f>
        <v/>
      </c>
      <c r="AE54" s="4" t="str">
        <f>IF('[1]Stat-2017-2'!HQ63&gt;0,'[1]Stat-2017-2'!HQ63,"")</f>
        <v/>
      </c>
      <c r="AF54" s="4">
        <f>IF('[1]Stat-2017-2'!IA62&gt;0,'[1]Stat-2017-2'!IA63,"")</f>
        <v>0</v>
      </c>
      <c r="AG54" s="4">
        <f>IF('[1]Stat-2017-2'!FC63&gt;0,'[1]Stat-2017-2'!FC63,"")</f>
        <v>90</v>
      </c>
      <c r="AH54" s="7">
        <f>IF(AND('[1]Stat-2017-2'!FC63&gt;0,'[1]Stat-2017-2'!HY63&gt;0),'[1]Stat-2017-2'!HY63/'[1]Stat-2017-2'!FC63,"")</f>
        <v>1858.6888888888889</v>
      </c>
      <c r="AI54" s="4">
        <f>IF('[1]Stat-2017-2'!FE63&gt;0,'[1]Stat-2017-2'!FE63,"")</f>
        <v>111.458</v>
      </c>
      <c r="AJ54" s="4">
        <f>IF('[1]Stat-2017-2'!FG63&gt;0,'[1]Stat-2017-2'!FG63,"")</f>
        <v>94.63</v>
      </c>
      <c r="AK54" s="8">
        <f>IF('[1]Stat-2017-2'!FF63&gt;0,'[1]Stat-2017-2'!FF63,"")</f>
        <v>22.38</v>
      </c>
      <c r="AL54" s="4">
        <f>IF('[1]Stat-2017-2'!FD63&gt;0,'[1]Stat-2017-2'!FD63*2.5*58.15/1000000,"")</f>
        <v>183.84282412499999</v>
      </c>
      <c r="AM54" s="8">
        <f t="shared" si="1"/>
        <v>1.6494358783129071</v>
      </c>
      <c r="AN54" s="9">
        <f>IF('[1]Stat-2017-2'!FM63&gt;0,'[1]Stat-2017-2'!FM63,"")</f>
        <v>72</v>
      </c>
      <c r="AO54" s="9">
        <f>IF('[1]Stat-2017-2'!FN63&gt;0,'[1]Stat-2017-2'!FN63,"")</f>
        <v>39</v>
      </c>
      <c r="AP54" s="9">
        <f>IF('[1]Stat-2017-2'!FO63&gt;0,'[1]Stat-2017-2'!FO63,"")</f>
        <v>71</v>
      </c>
      <c r="AQ54" s="9">
        <f>IF('[1]Stat-2017-2'!FP63&gt;0,'[1]Stat-2017-2'!FP63,"")</f>
        <v>36</v>
      </c>
      <c r="AR54" s="10">
        <f>IF(AND(E54&gt;0,'[1]Stat-2017-2'!FJ63&gt;0),E54*860/'[1]Stat-2017-2'!FJ63,"")</f>
        <v>35.696416550480414</v>
      </c>
      <c r="AS54" s="4">
        <f>IF('[1]Stat-2017-2'!FJ63&gt;0,'[1]Stat-2017-2'!FJ63/1000,"")</f>
        <v>4030.1669999999999</v>
      </c>
      <c r="AT54" s="11">
        <f>IF(AND('[1]Stat-2017-2'!FQ63&gt;0,'[1]Stat-2017-2'!HY63&gt;0),'[1]Stat-2017-2'!FQ63/'[1]Stat-2017-2'!HY63,"")</f>
        <v>4.501380901710883</v>
      </c>
      <c r="AU54" s="10">
        <f>IF(AND('[1]Stat-2017-2'!FL63&gt;0,E54&gt;0),'[1]Stat-2017-2'!FL63/(E54/1000),"")</f>
        <v>45.689315048839681</v>
      </c>
      <c r="AV54" s="10">
        <f>IF(AND('[1]Stat-2017-2'!FL63,AI54&gt;0,AJ54&gt;0),'[1]Stat-2017-2'!FL63/(AJ54+AI54),"")</f>
        <v>37.086099142114051</v>
      </c>
      <c r="AW54" s="4">
        <f>IF('[1]Stat-2017-2'!IT63&gt;0,'[1]Stat-2017-2'!IT63/1000,"")</f>
        <v>132.22900000000001</v>
      </c>
      <c r="AX54" s="4" t="str">
        <f>IF('[1]Stat-2017-2'!IU63&gt;0,'[1]Stat-2017-2'!IU63/1000,"")</f>
        <v/>
      </c>
      <c r="AY54" s="11">
        <f>IF(AND('[1]Stat-2017-2'!HY63&gt;0,'[1]Stat-2017-2'!IW63&gt;0,AI54&gt;0,AJ54&gt;0),('[1]Stat-2017-2'!HY63-'[1]Stat-2017-2'!IW63)/(AI54+AJ54),"")</f>
        <v>170.08753542176157</v>
      </c>
      <c r="AZ54" s="12">
        <f>IF(AND('[1]Stat-2017-2'!HY63&gt;0,'[1]Stat-2017-2'!IW63&gt;0),('[1]Stat-2017-2'!HY63-'[1]Stat-2017-2'!IW63)/'[1]Stat-2017-2'!HY63)</f>
        <v>0.20954436221470332</v>
      </c>
      <c r="BA54" s="9">
        <f>IF(AND('[1]Stat-2017-2'!AT63&gt;0,[1]WEB!E63&gt;0),'[1]Stat-2017-2'!AT63/[1]WEB!E63,"")</f>
        <v>311.67474085675684</v>
      </c>
      <c r="BB54" s="9">
        <f>IF(AND('[1]Stat-2017-2'!BI63&gt;0,E54&gt;0),'[1]Stat-2017-2'!BI63/E54,"")</f>
        <v>112.30018770698581</v>
      </c>
      <c r="BC54" s="9">
        <f>IF(AND('[1]Stat-2017-2'!BR63&gt;0,E54&gt;0),'[1]Stat-2017-2'!BR63/E54,"")</f>
        <v>22.317260673593093</v>
      </c>
      <c r="BD54" s="4">
        <f>IF(AND('[1]Stat-2017-2'!BR63&gt;0,B54&gt;0),'[1]Stat-2017-2'!BR63/B54,"")</f>
        <v>700.95306045812993</v>
      </c>
      <c r="BE54" s="13" t="str">
        <f>IF(AND(SUM('[1]Stat-2017-2'!DM63:ED63),('[1]Stat-2017-2'!HY63+'[1]Stat-2017-2'!HZ63)&gt;0),(SUM('[1]Stat-2017-2'!DM63:ED63)/('[1]Stat-2017-2'!HY63)),"")</f>
        <v/>
      </c>
      <c r="BF54" s="13" t="str">
        <f>IF(AND(SUM('[1]Stat-2017-2'!DM63:ED63),('[1]Stat-2017-2'!IW63)&gt;0),(SUM('[1]Stat-2017-2'!DM63:ED63)/'[1]Stat-2017-2'!IW63),"")</f>
        <v/>
      </c>
      <c r="BH54" s="13" t="str">
        <f>IF(AND('[1]Stat-2017-2'!EJ63&gt;0,'[1]Stat-2017-2'!HY63&gt;0),'[1]Stat-2017-2'!EJ63/'[1]Stat-2017-2'!HY63,"")</f>
        <v/>
      </c>
      <c r="BI54" s="13" t="str">
        <f>IF(AND(SUM('[1]Stat-2017-2'!EG63:EO63)&gt;0,'[1]Stat-2017-2'!HY63&gt;0),(SUM('[1]Stat-2017-2'!EG63:EO63)/'[1]Stat-2017-2'!HY63),"")</f>
        <v/>
      </c>
      <c r="BJ54" s="13" t="str">
        <f>IF(AND('[1]Stat-2017-2'!EP63&gt;0,'[1]Stat-2017-2'!HY63&gt;0),'[1]Stat-2017-2'!EP63/'[1]Stat-2017-2'!HY63,"")</f>
        <v/>
      </c>
      <c r="BK54" s="13" t="str">
        <f>IF(AND('[1]Stat-2017-2'!EQ63&gt;0,'[1]Stat-2017-2'!HY63&gt;0),'[1]Stat-2017-2'!EQ63/'[1]Stat-2017-2'!HY63,"")</f>
        <v/>
      </c>
      <c r="BL54" s="13" t="str">
        <f>IF(AND('[1]Stat-2017-2'!EW63&gt;0,'[1]Stat-2017-2'!HY63&gt;0),'[1]Stat-2017-2'!EW63/'[1]Stat-2017-2'!HY63,"")</f>
        <v/>
      </c>
      <c r="BM54" s="8" t="str">
        <f>IF('[1]Stat-2017-2'!IY63&gt;0,'[1]Stat-2017-2'!IY63,"")</f>
        <v/>
      </c>
      <c r="BN54" s="4" t="str">
        <f>IF('[1]Stat-2017-2'!JE63&gt;0,'[1]Stat-2017-2'!JE63,"")</f>
        <v/>
      </c>
      <c r="BO54" s="4" t="str">
        <f>IF('[1]Stat-2017-2'!IZ63&gt;0,'[1]Stat-2017-2'!IZ63,"")</f>
        <v/>
      </c>
      <c r="BP54" s="8" t="str">
        <f>IF('[1]Stat-2017-2'!JF63&gt;0,'[1]Stat-2017-2'!JF63,"")</f>
        <v/>
      </c>
      <c r="BQ54" s="4" t="str">
        <f>IF('[1]Stat-2017-2'!JG63&gt;0,'[1]Stat-2017-2'!JG63,"")</f>
        <v/>
      </c>
      <c r="BR54" s="4" t="str">
        <f>IF('[1]Stat-2017-2'!JH63&gt;0,'[1]Stat-2017-2'!JH63,"")</f>
        <v/>
      </c>
    </row>
    <row r="55" spans="1:70" x14ac:dyDescent="0.35">
      <c r="A55" t="s">
        <v>123</v>
      </c>
      <c r="B55" s="4">
        <v>878</v>
      </c>
      <c r="C55" s="5">
        <f>IF(AND(E55&gt;0,SUM(AI55)&gt;0),(E55)/(SUM(AI55)*1000),"")</f>
        <v>3.644950679450921</v>
      </c>
      <c r="D55" s="4" t="str">
        <f>IF('[1]Stat-2017-2'!FS64&gt;0,'[1]Stat-2017-2'!FS64,"")</f>
        <v/>
      </c>
      <c r="E55" s="4">
        <f>IF('[1]Stat-2017-2'!HY64&gt;0,'[1]Stat-2017-2'!HY64,"")</f>
        <v>105681.7</v>
      </c>
      <c r="F55" s="4">
        <f>AW55*1000</f>
        <v>95643.6</v>
      </c>
      <c r="G55" s="12">
        <f t="shared" si="0"/>
        <v>9.498427826198852E-2</v>
      </c>
      <c r="H55" s="4"/>
      <c r="I55" s="4"/>
      <c r="J55" s="4" t="str">
        <f>IF(SUM('[1]Stat-2017-2'!FU64:FZ64)&gt;0,SUM('[1]Stat-2017-2'!FU64:FZ64),"")</f>
        <v/>
      </c>
      <c r="K55" s="4" t="str">
        <f>IF(SUM('[1]Stat-2017-2'!GA64:GB64)&gt;0,SUM('[1]Stat-2017-2'!GA64:GB64),"")</f>
        <v/>
      </c>
      <c r="L55" s="4" t="str">
        <f>IF(SUM('[1]Stat-2017-2'!GC64:GD64)&gt;0,SUM('[1]Stat-2017-2'!GC64:GD64),"")</f>
        <v/>
      </c>
      <c r="M55" s="4" t="str">
        <f>IF(SUM('[1]Stat-2017-2'!GE64:GF64)&gt;0,SUM('[1]Stat-2017-2'!GE64:GF64),"")</f>
        <v/>
      </c>
      <c r="N55" s="4" t="str">
        <f>IF(SUM('[1]Stat-2017-2'!GG64:GH64)&gt;0,SUM('[1]Stat-2017-2'!GG64:GH64),"")</f>
        <v/>
      </c>
      <c r="O55" s="4" t="str">
        <f>IF(SUM('[1]Stat-2017-2'!GI64:GJ64)&gt;0,SUM('[1]Stat-2017-2'!GI64:GJ64),"")</f>
        <v/>
      </c>
      <c r="P55" s="4" t="str">
        <f>IF(SUM('[1]Stat-2017-2'!GK64:GL64)&gt;0,SUM('[1]Stat-2017-2'!GK64:GL64),"")</f>
        <v/>
      </c>
      <c r="Q55" s="4" t="str">
        <f>IF(SUM('[1]Stat-2017-2'!GO64:GP64)&gt;0,SUM('[1]Stat-2017-2'!GO64:GP64),"")</f>
        <v/>
      </c>
      <c r="R55" s="4" t="str">
        <f>IF(SUM('[1]Stat-2017-2'!GQ64:GR64)&gt;0,SUM('[1]Stat-2017-2'!GQ64:GR64),"")</f>
        <v/>
      </c>
      <c r="S55" s="4" t="str">
        <f>IF(SUM('[1]Stat-2017-2'!GM64:GN64)&gt;0,SUM('[1]Stat-2017-2'!GM64:GN64),"")</f>
        <v/>
      </c>
      <c r="T55" s="4" t="str">
        <f>IF('[1]Stat-2017-2'!GS64&gt;0,'[1]Stat-2017-2'!GS64,"")</f>
        <v/>
      </c>
      <c r="U55" s="4" t="str">
        <f>IF('[1]Stat-2017-2'!GT64&gt;0,'[1]Stat-2017-2'!GT64,"")</f>
        <v/>
      </c>
      <c r="V55" s="4" t="str">
        <f>IF(('[1]Stat-2017-2'!GW94+'[1]Stat-2017-2'!GX64)&gt;0,('[1]Stat-2017-2'!GW64+'[1]Stat-2017-2'!GX64),"")</f>
        <v/>
      </c>
      <c r="W55" s="4" t="str">
        <f>IF(SUM('[1]Stat-2017-2'!HA64:HB64)&gt;0,SUM('[1]Stat-2017-2'!HA64:HB64),"")</f>
        <v/>
      </c>
      <c r="X55" s="4" t="str">
        <f>IF(SUM('[1]Stat-2017-2'!HC64:HD64)&gt;0,SUM('[1]Stat-2017-2'!HC64:HD64),"")</f>
        <v/>
      </c>
      <c r="Y55" s="4" t="str">
        <f>IF(SUM('[1]Stat-2017-2'!HE64:HF64)&gt;0,SUM('[1]Stat-2017-2'!HE64:HF64),"")</f>
        <v/>
      </c>
      <c r="Z55" s="4" t="str">
        <f>IF(SUM('[1]Stat-2017-2'!HG64:HH64)&gt;0,SUM('[1]Stat-2017-2'!HG64:HH64),"")</f>
        <v/>
      </c>
      <c r="AA55" s="4" t="str">
        <f>IF(SUM('[1]Stat-2017-2'!HI64:HJ64)&gt;0,SUM('[1]Stat-2017-2'!HI64:HJ64),"")</f>
        <v/>
      </c>
      <c r="AB55" s="4" t="str">
        <f>IF(SUM('[1]Stat-2017-2'!HK64:HL64)&gt;0,SUM('[1]Stat-2017-2'!HK64:HL64),"")</f>
        <v/>
      </c>
      <c r="AC55" s="4" t="str">
        <f>IF(SUM('[1]Stat-2017-2'!HM64:HN64)&gt;0,SUM('[1]Stat-2017-2'!HM64:HN64),"")</f>
        <v/>
      </c>
      <c r="AD55" s="4" t="str">
        <f>IF('[1]Stat-2017-2'!HO64&gt;0,'[1]Stat-2017-2'!HO64,"")</f>
        <v/>
      </c>
      <c r="AE55" s="4" t="str">
        <f>IF('[1]Stat-2017-2'!HQ64&gt;0,'[1]Stat-2017-2'!HQ64,"")</f>
        <v/>
      </c>
      <c r="AF55" s="4" t="str">
        <f>IF('[1]Stat-2017-2'!IA63&gt;0,'[1]Stat-2017-2'!IA64,"")</f>
        <v/>
      </c>
      <c r="AG55" s="4">
        <f>IF('[1]Stat-2017-2'!FC64&gt;0,'[1]Stat-2017-2'!FC64,"")</f>
        <v>98.93</v>
      </c>
      <c r="AH55" s="7">
        <f>IF(AND('[1]Stat-2017-2'!FC64&gt;0,'[1]Stat-2017-2'!HY64&gt;0),'[1]Stat-2017-2'!HY64/'[1]Stat-2017-2'!FC64,"")</f>
        <v>1068.2472455271402</v>
      </c>
      <c r="AI55" s="4">
        <f>IF('[1]Stat-2017-2'!FE64&gt;0,'[1]Stat-2017-2'!FE64,"")</f>
        <v>28.994</v>
      </c>
      <c r="AJ55" s="4">
        <f>IF('[1]Stat-2017-2'!FG64&gt;0,'[1]Stat-2017-2'!FG64,"")</f>
        <v>8.08</v>
      </c>
      <c r="AK55" s="8">
        <f>IF('[1]Stat-2017-2'!FF64&gt;0,'[1]Stat-2017-2'!FF64,"")</f>
        <v>20.56</v>
      </c>
      <c r="AL55" s="4">
        <f>IF('[1]Stat-2017-2'!FD64&gt;0,'[1]Stat-2017-2'!FD64*2.5*58.15/1000000,"")</f>
        <v>131.86050387500001</v>
      </c>
      <c r="AM55" s="8">
        <f t="shared" si="1"/>
        <v>4.5478548622128718</v>
      </c>
      <c r="AN55" s="9">
        <f>IF('[1]Stat-2017-2'!FM64&gt;0,'[1]Stat-2017-2'!FM64,"")</f>
        <v>79.3</v>
      </c>
      <c r="AO55" s="9">
        <f>IF('[1]Stat-2017-2'!FN64&gt;0,'[1]Stat-2017-2'!FN64,"")</f>
        <v>50.1</v>
      </c>
      <c r="AP55" s="9">
        <f>IF('[1]Stat-2017-2'!FO64&gt;0,'[1]Stat-2017-2'!FO64,"")</f>
        <v>84.7</v>
      </c>
      <c r="AQ55" s="9">
        <f>IF('[1]Stat-2017-2'!FP64&gt;0,'[1]Stat-2017-2'!FP64,"")</f>
        <v>49.6</v>
      </c>
      <c r="AR55" s="10" t="str">
        <f>IF(AND(E55&gt;0,'[1]Stat-2017-2'!FJ64&gt;0),E55*860/'[1]Stat-2017-2'!FJ64,"")</f>
        <v/>
      </c>
      <c r="AS55" s="4" t="str">
        <f>IF('[1]Stat-2017-2'!FJ64&gt;0,'[1]Stat-2017-2'!FJ64/1000,"")</f>
        <v/>
      </c>
      <c r="AT55" s="11">
        <f>IF(AND('[1]Stat-2017-2'!FQ64&gt;0,'[1]Stat-2017-2'!HY64&gt;0),'[1]Stat-2017-2'!FQ64/'[1]Stat-2017-2'!HY64,"")</f>
        <v>2.4634350128735627</v>
      </c>
      <c r="AU55" s="10">
        <f>IF(AND('[1]Stat-2017-2'!FL64&gt;0,E55&gt;0),'[1]Stat-2017-2'!FL64/(E55/1000),"")</f>
        <v>6.3871039167613697</v>
      </c>
      <c r="AV55" s="10">
        <f>IF(AND('[1]Stat-2017-2'!FL64,AI55&gt;0,AJ55&gt;0),'[1]Stat-2017-2'!FL64/(AJ55+AI55),"")</f>
        <v>18.206829584075095</v>
      </c>
      <c r="AW55" s="4">
        <f>IF('[1]Stat-2017-2'!IT64&gt;0,'[1]Stat-2017-2'!IT64/1000,"")</f>
        <v>95.643600000000006</v>
      </c>
      <c r="AX55" s="4" t="str">
        <f>IF('[1]Stat-2017-2'!IU64&gt;0,'[1]Stat-2017-2'!IU64/1000,"")</f>
        <v/>
      </c>
      <c r="AY55" s="11">
        <f>IF(AND('[1]Stat-2017-2'!HY64&gt;0,'[1]Stat-2017-2'!IW64&gt;0,AI55&gt;0,AJ55&gt;0),('[1]Stat-2017-2'!HY64-'[1]Stat-2017-2'!IW64)/(AI55+AJ55),"")</f>
        <v>270.7584830339319</v>
      </c>
      <c r="AZ55" s="12">
        <f>IF(AND('[1]Stat-2017-2'!HY64&gt;0,'[1]Stat-2017-2'!IW64&gt;0),('[1]Stat-2017-2'!HY64-'[1]Stat-2017-2'!IW64)/'[1]Stat-2017-2'!HY64)</f>
        <v>9.498427826198852E-2</v>
      </c>
      <c r="BA55" s="9">
        <f>IF(AND('[1]Stat-2017-2'!AT64&gt;0,[1]WEB!E64&gt;0),'[1]Stat-2017-2'!AT64/[1]WEB!E64,"")</f>
        <v>405.38815140180373</v>
      </c>
      <c r="BB55" s="9">
        <f>IF(AND('[1]Stat-2017-2'!BI64&gt;0,E55&gt;0),'[1]Stat-2017-2'!BI64/E55,"")</f>
        <v>50.472314506674287</v>
      </c>
      <c r="BC55" s="9">
        <f>IF(AND('[1]Stat-2017-2'!BR64&gt;0,E55&gt;0),'[1]Stat-2017-2'!BR64/E55,"")</f>
        <v>30.086656440992151</v>
      </c>
      <c r="BD55" s="4">
        <f>IF(AND('[1]Stat-2017-2'!BR64&gt;0,B55&gt;0),'[1]Stat-2017-2'!BR64/B55,"")</f>
        <v>3621.4225512528474</v>
      </c>
      <c r="BE55" s="13" t="str">
        <f>IF(AND(SUM('[1]Stat-2017-2'!DM64:ED64),('[1]Stat-2017-2'!HY64+'[1]Stat-2017-2'!HZ64)&gt;0),(SUM('[1]Stat-2017-2'!DM64:ED64)/('[1]Stat-2017-2'!HY64)),"")</f>
        <v/>
      </c>
      <c r="BF55" s="13" t="str">
        <f>IF(AND(SUM('[1]Stat-2017-2'!DM64:ED64),('[1]Stat-2017-2'!IW64)&gt;0),(SUM('[1]Stat-2017-2'!DM64:ED64)/'[1]Stat-2017-2'!IW64),"")</f>
        <v/>
      </c>
      <c r="BH55" s="13" t="str">
        <f>IF(AND('[1]Stat-2017-2'!EJ64&gt;0,'[1]Stat-2017-2'!HY64&gt;0),'[1]Stat-2017-2'!EJ64/'[1]Stat-2017-2'!HY64,"")</f>
        <v/>
      </c>
      <c r="BI55" s="13" t="str">
        <f>IF(AND(SUM('[1]Stat-2017-2'!EG64:EO64)&gt;0,'[1]Stat-2017-2'!HY64&gt;0),(SUM('[1]Stat-2017-2'!EG64:EO64)/'[1]Stat-2017-2'!HY64),"")</f>
        <v/>
      </c>
      <c r="BJ55" s="13" t="str">
        <f>IF(AND('[1]Stat-2017-2'!EP64&gt;0,'[1]Stat-2017-2'!HY64&gt;0),'[1]Stat-2017-2'!EP64/'[1]Stat-2017-2'!HY64,"")</f>
        <v/>
      </c>
      <c r="BK55" s="13" t="str">
        <f>IF(AND('[1]Stat-2017-2'!EQ64&gt;0,'[1]Stat-2017-2'!HY64&gt;0),'[1]Stat-2017-2'!EQ64/'[1]Stat-2017-2'!HY64,"")</f>
        <v/>
      </c>
      <c r="BL55" s="13" t="str">
        <f>IF(AND('[1]Stat-2017-2'!EW64&gt;0,'[1]Stat-2017-2'!HY64&gt;0),'[1]Stat-2017-2'!EW64/'[1]Stat-2017-2'!HY64,"")</f>
        <v/>
      </c>
      <c r="BM55" s="8" t="str">
        <f>IF('[1]Stat-2017-2'!IY64&gt;0,'[1]Stat-2017-2'!IY64,"")</f>
        <v/>
      </c>
      <c r="BN55" s="4" t="str">
        <f>IF('[1]Stat-2017-2'!JE64&gt;0,'[1]Stat-2017-2'!JE64,"")</f>
        <v/>
      </c>
      <c r="BO55" s="4" t="str">
        <f>IF('[1]Stat-2017-2'!IZ64&gt;0,'[1]Stat-2017-2'!IZ64,"")</f>
        <v/>
      </c>
      <c r="BP55" s="8" t="str">
        <f>IF('[1]Stat-2017-2'!JF64&gt;0,'[1]Stat-2017-2'!JF64,"")</f>
        <v/>
      </c>
      <c r="BQ55" s="4" t="str">
        <f>IF('[1]Stat-2017-2'!JG64&gt;0,'[1]Stat-2017-2'!JG64,"")</f>
        <v/>
      </c>
      <c r="BR55" s="4" t="str">
        <f>IF('[1]Stat-2017-2'!JH64&gt;0,'[1]Stat-2017-2'!JH64,"")</f>
        <v/>
      </c>
    </row>
    <row r="56" spans="1:70" x14ac:dyDescent="0.35">
      <c r="A56" t="s">
        <v>124</v>
      </c>
      <c r="B56" s="4">
        <v>787</v>
      </c>
      <c r="C56" s="5">
        <f>IF(AND(E56&gt;0,SUM(AI56)&gt;0),(E56)/(SUM(AI56)*1000),"")</f>
        <v>1.674074074074074</v>
      </c>
      <c r="D56" s="4">
        <f>IF('[1]Stat-2017-2'!FS65&gt;0,'[1]Stat-2017-2'!FS65,"")</f>
        <v>22600</v>
      </c>
      <c r="E56" s="4">
        <f>IF('[1]Stat-2017-2'!HY65&gt;0,'[1]Stat-2017-2'!HY65,"")</f>
        <v>22600</v>
      </c>
      <c r="F56" s="4">
        <f>AW56*1000</f>
        <v>15161.652</v>
      </c>
      <c r="G56" s="12">
        <f t="shared" si="0"/>
        <v>0.3291304424778761</v>
      </c>
      <c r="H56" s="4"/>
      <c r="I56" s="4"/>
      <c r="J56" s="4" t="str">
        <f>IF(SUM('[1]Stat-2017-2'!FU65:FZ65)&gt;0,SUM('[1]Stat-2017-2'!FU65:FZ65),"")</f>
        <v/>
      </c>
      <c r="K56" s="4" t="str">
        <f>IF(SUM('[1]Stat-2017-2'!GA65:GB65)&gt;0,SUM('[1]Stat-2017-2'!GA65:GB65),"")</f>
        <v/>
      </c>
      <c r="L56" s="4" t="str">
        <f>IF(SUM('[1]Stat-2017-2'!GC65:GD65)&gt;0,SUM('[1]Stat-2017-2'!GC65:GD65),"")</f>
        <v/>
      </c>
      <c r="M56" s="4" t="str">
        <f>IF(SUM('[1]Stat-2017-2'!GE65:GF65)&gt;0,SUM('[1]Stat-2017-2'!GE65:GF65),"")</f>
        <v/>
      </c>
      <c r="N56" s="4">
        <f>IF(SUM('[1]Stat-2017-2'!GG65:GH65)&gt;0,SUM('[1]Stat-2017-2'!GG65:GH65),"")</f>
        <v>22600</v>
      </c>
      <c r="O56" s="4" t="str">
        <f>IF(SUM('[1]Stat-2017-2'!GI65:GJ65)&gt;0,SUM('[1]Stat-2017-2'!GI65:GJ65),"")</f>
        <v/>
      </c>
      <c r="P56" s="4" t="str">
        <f>IF(SUM('[1]Stat-2017-2'!GK65:GL65)&gt;0,SUM('[1]Stat-2017-2'!GK65:GL65),"")</f>
        <v/>
      </c>
      <c r="Q56" s="4" t="str">
        <f>IF(SUM('[1]Stat-2017-2'!GO65:GP65)&gt;0,SUM('[1]Stat-2017-2'!GO65:GP65),"")</f>
        <v/>
      </c>
      <c r="R56" s="4" t="str">
        <f>IF(SUM('[1]Stat-2017-2'!GQ65:GR65)&gt;0,SUM('[1]Stat-2017-2'!GQ65:GR65),"")</f>
        <v/>
      </c>
      <c r="S56" s="4" t="str">
        <f>IF(SUM('[1]Stat-2017-2'!GM65:GN65)&gt;0,SUM('[1]Stat-2017-2'!GM65:GN65),"")</f>
        <v/>
      </c>
      <c r="T56" s="4" t="str">
        <f>IF('[1]Stat-2017-2'!GS65&gt;0,'[1]Stat-2017-2'!GS65,"")</f>
        <v/>
      </c>
      <c r="U56" s="4" t="str">
        <f>IF('[1]Stat-2017-2'!GT65&gt;0,'[1]Stat-2017-2'!GT65,"")</f>
        <v/>
      </c>
      <c r="V56" s="4" t="str">
        <f>IF(('[1]Stat-2017-2'!GW95+'[1]Stat-2017-2'!GX65)&gt;0,('[1]Stat-2017-2'!GW65+'[1]Stat-2017-2'!GX65),"")</f>
        <v/>
      </c>
      <c r="W56" s="4" t="str">
        <f>IF(SUM('[1]Stat-2017-2'!HA65:HB65)&gt;0,SUM('[1]Stat-2017-2'!HA65:HB65),"")</f>
        <v/>
      </c>
      <c r="X56" s="4" t="str">
        <f>IF(SUM('[1]Stat-2017-2'!HC65:HD65)&gt;0,SUM('[1]Stat-2017-2'!HC65:HD65),"")</f>
        <v/>
      </c>
      <c r="Y56" s="4" t="str">
        <f>IF(SUM('[1]Stat-2017-2'!HE65:HF65)&gt;0,SUM('[1]Stat-2017-2'!HE65:HF65),"")</f>
        <v/>
      </c>
      <c r="Z56" s="4" t="str">
        <f>IF(SUM('[1]Stat-2017-2'!HG65:HH65)&gt;0,SUM('[1]Stat-2017-2'!HG65:HH65),"")</f>
        <v/>
      </c>
      <c r="AA56" s="4" t="str">
        <f>IF(SUM('[1]Stat-2017-2'!HI65:HJ65)&gt;0,SUM('[1]Stat-2017-2'!HI65:HJ65),"")</f>
        <v/>
      </c>
      <c r="AB56" s="4" t="str">
        <f>IF(SUM('[1]Stat-2017-2'!HK65:HL65)&gt;0,SUM('[1]Stat-2017-2'!HK65:HL65),"")</f>
        <v/>
      </c>
      <c r="AC56" s="4" t="str">
        <f>IF(SUM('[1]Stat-2017-2'!HM65:HN65)&gt;0,SUM('[1]Stat-2017-2'!HM65:HN65),"")</f>
        <v/>
      </c>
      <c r="AD56" s="4" t="str">
        <f>IF('[1]Stat-2017-2'!HO65&gt;0,'[1]Stat-2017-2'!HO65,"")</f>
        <v/>
      </c>
      <c r="AE56" s="4" t="str">
        <f>IF('[1]Stat-2017-2'!HQ65&gt;0,'[1]Stat-2017-2'!HQ65,"")</f>
        <v/>
      </c>
      <c r="AF56" s="4" t="str">
        <f>IF('[1]Stat-2017-2'!IA64&gt;0,'[1]Stat-2017-2'!IA65,"")</f>
        <v/>
      </c>
      <c r="AG56" s="4">
        <f>IF('[1]Stat-2017-2'!FC65&gt;0,'[1]Stat-2017-2'!FC65,"")</f>
        <v>21</v>
      </c>
      <c r="AH56" s="7">
        <f>IF(AND('[1]Stat-2017-2'!FC65&gt;0,'[1]Stat-2017-2'!HY65&gt;0),'[1]Stat-2017-2'!HY65/'[1]Stat-2017-2'!FC65,"")</f>
        <v>1076.1904761904761</v>
      </c>
      <c r="AI56" s="4">
        <f>IF('[1]Stat-2017-2'!FE65&gt;0,'[1]Stat-2017-2'!FE65,"")</f>
        <v>13.5</v>
      </c>
      <c r="AJ56" s="4">
        <f>IF('[1]Stat-2017-2'!FG65&gt;0,'[1]Stat-2017-2'!FG65,"")</f>
        <v>11.5</v>
      </c>
      <c r="AK56" s="8" t="str">
        <f>IF('[1]Stat-2017-2'!FF65&gt;0,'[1]Stat-2017-2'!FF65,"")</f>
        <v/>
      </c>
      <c r="AL56" s="4">
        <f>IF('[1]Stat-2017-2'!FD65&gt;0,'[1]Stat-2017-2'!FD65*2.5*58.15/1000000,"")</f>
        <v>21.608976125000002</v>
      </c>
      <c r="AM56" s="8">
        <f t="shared" si="1"/>
        <v>1.6006648981481482</v>
      </c>
      <c r="AN56" s="9">
        <f>IF('[1]Stat-2017-2'!FM65&gt;0,'[1]Stat-2017-2'!FM65,"")</f>
        <v>77</v>
      </c>
      <c r="AO56" s="9">
        <f>IF('[1]Stat-2017-2'!FN65&gt;0,'[1]Stat-2017-2'!FN65,"")</f>
        <v>42</v>
      </c>
      <c r="AP56" s="9">
        <f>IF('[1]Stat-2017-2'!FO65&gt;0,'[1]Stat-2017-2'!FO65,"")</f>
        <v>77</v>
      </c>
      <c r="AQ56" s="9">
        <f>IF('[1]Stat-2017-2'!FP65&gt;0,'[1]Stat-2017-2'!FP65,"")</f>
        <v>38</v>
      </c>
      <c r="AR56" s="10" t="str">
        <f>IF(AND(E56&gt;0,'[1]Stat-2017-2'!FJ65&gt;0),E56*860/'[1]Stat-2017-2'!FJ65,"")</f>
        <v/>
      </c>
      <c r="AS56" s="4" t="str">
        <f>IF('[1]Stat-2017-2'!FJ65&gt;0,'[1]Stat-2017-2'!FJ65/1000,"")</f>
        <v/>
      </c>
      <c r="AT56" s="11">
        <f>IF(AND('[1]Stat-2017-2'!FQ65&gt;0,'[1]Stat-2017-2'!HY65&gt;0),'[1]Stat-2017-2'!FQ65/'[1]Stat-2017-2'!HY65,"")</f>
        <v>14.557522123893806</v>
      </c>
      <c r="AU56" s="10" t="str">
        <f>IF(AND('[1]Stat-2017-2'!FL65&gt;0,E56&gt;0),'[1]Stat-2017-2'!FL65/(E56/1000),"")</f>
        <v/>
      </c>
      <c r="AV56" s="10" t="str">
        <f>IF(AND('[1]Stat-2017-2'!FL65,AI56&gt;0,AJ56&gt;0),'[1]Stat-2017-2'!FL65/(AJ56+AI56),"")</f>
        <v/>
      </c>
      <c r="AW56" s="4">
        <f>IF('[1]Stat-2017-2'!IT65&gt;0,'[1]Stat-2017-2'!IT65/1000,"")</f>
        <v>15.161652</v>
      </c>
      <c r="AX56" s="4" t="str">
        <f>IF('[1]Stat-2017-2'!IU65&gt;0,'[1]Stat-2017-2'!IU65/1000,"")</f>
        <v/>
      </c>
      <c r="AY56" s="11">
        <f>IF(AND('[1]Stat-2017-2'!HY65&gt;0,'[1]Stat-2017-2'!IW65&gt;0,AI56&gt;0,AJ56&gt;0),('[1]Stat-2017-2'!HY65-'[1]Stat-2017-2'!IW65)/(AI56+AJ56),"")</f>
        <v>297.53392000000002</v>
      </c>
      <c r="AZ56" s="12">
        <f>IF(AND('[1]Stat-2017-2'!HY65&gt;0,'[1]Stat-2017-2'!IW65&gt;0),('[1]Stat-2017-2'!HY65-'[1]Stat-2017-2'!IW65)/'[1]Stat-2017-2'!HY65)</f>
        <v>0.3291304424778761</v>
      </c>
      <c r="BA56" s="9">
        <f>IF(AND('[1]Stat-2017-2'!AT65&gt;0,[1]WEB!E65&gt;0),'[1]Stat-2017-2'!AT65/[1]WEB!E65,"")</f>
        <v>289.47893805309735</v>
      </c>
      <c r="BB56" s="9">
        <f>IF(AND('[1]Stat-2017-2'!BI65&gt;0,E56&gt;0),'[1]Stat-2017-2'!BI65/E56,"")</f>
        <v>34.718362831858407</v>
      </c>
      <c r="BC56" s="9">
        <f>IF(AND('[1]Stat-2017-2'!BR65&gt;0,E56&gt;0),'[1]Stat-2017-2'!BR65/E56,"")</f>
        <v>48.102699115044246</v>
      </c>
      <c r="BD56" s="4">
        <f>IF(AND('[1]Stat-2017-2'!BR65&gt;0,B56&gt;0),'[1]Stat-2017-2'!BR65/B56,"")</f>
        <v>1381.3481575603557</v>
      </c>
      <c r="BE56" s="13" t="str">
        <f>IF(AND(SUM('[1]Stat-2017-2'!DM65:ED65),('[1]Stat-2017-2'!HY65+'[1]Stat-2017-2'!HZ65)&gt;0),(SUM('[1]Stat-2017-2'!DM65:ED65)/('[1]Stat-2017-2'!HY65)),"")</f>
        <v/>
      </c>
      <c r="BF56" s="13" t="str">
        <f>IF(AND(SUM('[1]Stat-2017-2'!DM65:ED65),('[1]Stat-2017-2'!IW65)&gt;0),(SUM('[1]Stat-2017-2'!DM65:ED65)/'[1]Stat-2017-2'!IW65),"")</f>
        <v/>
      </c>
      <c r="BH56" s="13" t="str">
        <f>IF(AND('[1]Stat-2017-2'!EJ65&gt;0,'[1]Stat-2017-2'!HY65&gt;0),'[1]Stat-2017-2'!EJ65/'[1]Stat-2017-2'!HY65,"")</f>
        <v/>
      </c>
      <c r="BI56" s="13" t="str">
        <f>IF(AND(SUM('[1]Stat-2017-2'!EG65:EO65)&gt;0,'[1]Stat-2017-2'!HY65&gt;0),(SUM('[1]Stat-2017-2'!EG65:EO65)/'[1]Stat-2017-2'!HY65),"")</f>
        <v/>
      </c>
      <c r="BJ56" s="13" t="str">
        <f>IF(AND('[1]Stat-2017-2'!EP65&gt;0,'[1]Stat-2017-2'!HY65&gt;0),'[1]Stat-2017-2'!EP65/'[1]Stat-2017-2'!HY65,"")</f>
        <v/>
      </c>
      <c r="BK56" s="13" t="str">
        <f>IF(AND('[1]Stat-2017-2'!EQ65&gt;0,'[1]Stat-2017-2'!HY65&gt;0),'[1]Stat-2017-2'!EQ65/'[1]Stat-2017-2'!HY65,"")</f>
        <v/>
      </c>
      <c r="BL56" s="13" t="str">
        <f>IF(AND('[1]Stat-2017-2'!EW65&gt;0,'[1]Stat-2017-2'!HY65&gt;0),'[1]Stat-2017-2'!EW65/'[1]Stat-2017-2'!HY65,"")</f>
        <v/>
      </c>
      <c r="BM56" s="8" t="str">
        <f>IF('[1]Stat-2017-2'!IY65&gt;0,'[1]Stat-2017-2'!IY65,"")</f>
        <v/>
      </c>
      <c r="BN56" s="4" t="str">
        <f>IF('[1]Stat-2017-2'!JE65&gt;0,'[1]Stat-2017-2'!JE65,"")</f>
        <v/>
      </c>
      <c r="BO56" s="4" t="str">
        <f>IF('[1]Stat-2017-2'!IZ65&gt;0,'[1]Stat-2017-2'!IZ65,"")</f>
        <v/>
      </c>
      <c r="BP56" s="8" t="str">
        <f>IF('[1]Stat-2017-2'!JF65&gt;0,'[1]Stat-2017-2'!JF65,"")</f>
        <v/>
      </c>
      <c r="BQ56" s="4" t="str">
        <f>IF('[1]Stat-2017-2'!JG65&gt;0,'[1]Stat-2017-2'!JG65,"")</f>
        <v/>
      </c>
      <c r="BR56" s="4" t="str">
        <f>IF('[1]Stat-2017-2'!JH65&gt;0,'[1]Stat-2017-2'!JH65,"")</f>
        <v/>
      </c>
    </row>
    <row r="57" spans="1:70" x14ac:dyDescent="0.35">
      <c r="A57" t="s">
        <v>125</v>
      </c>
      <c r="B57" s="4">
        <v>6571</v>
      </c>
      <c r="C57" s="5">
        <f>IF(AND(E57&gt;0,SUM(AI57)&gt;0),(E57)/(SUM(AI57)*1000),"")</f>
        <v>2.0239583333333333</v>
      </c>
      <c r="D57" s="4" t="str">
        <f>IF('[1]Stat-2017-2'!FS67&gt;0,'[1]Stat-2017-2'!FS67,"")</f>
        <v/>
      </c>
      <c r="E57" s="4">
        <f>IF('[1]Stat-2017-2'!HY67&gt;0,'[1]Stat-2017-2'!HY67,"")</f>
        <v>242875</v>
      </c>
      <c r="F57" s="4">
        <f>AW57*1000</f>
        <v>164407</v>
      </c>
      <c r="G57" s="12">
        <f t="shared" si="0"/>
        <v>0.32307977354606277</v>
      </c>
      <c r="H57" s="4"/>
      <c r="I57" s="4"/>
      <c r="J57" s="4">
        <f>IF(SUM('[1]Stat-2017-2'!FU67:FZ67)&gt;0,SUM('[1]Stat-2017-2'!FU67:FZ67),"")</f>
        <v>4383</v>
      </c>
      <c r="K57" s="4" t="str">
        <f>IF(SUM('[1]Stat-2017-2'!GA67:GB67)&gt;0,SUM('[1]Stat-2017-2'!GA67:GB67),"")</f>
        <v/>
      </c>
      <c r="L57" s="4" t="str">
        <f>IF(SUM('[1]Stat-2017-2'!GC67:GD67)&gt;0,SUM('[1]Stat-2017-2'!GC67:GD67),"")</f>
        <v/>
      </c>
      <c r="M57" s="4" t="str">
        <f>IF(SUM('[1]Stat-2017-2'!GE67:GF67)&gt;0,SUM('[1]Stat-2017-2'!GE67:GF67),"")</f>
        <v/>
      </c>
      <c r="N57" s="4">
        <f>IF(SUM('[1]Stat-2017-2'!GG67:GH67)&gt;0,SUM('[1]Stat-2017-2'!GG67:GH67),"")</f>
        <v>15985</v>
      </c>
      <c r="O57" s="4" t="str">
        <f>IF(SUM('[1]Stat-2017-2'!GI67:GJ67)&gt;0,SUM('[1]Stat-2017-2'!GI67:GJ67),"")</f>
        <v/>
      </c>
      <c r="P57" s="4" t="str">
        <f>IF(SUM('[1]Stat-2017-2'!GK67:GL67)&gt;0,SUM('[1]Stat-2017-2'!GK67:GL67),"")</f>
        <v/>
      </c>
      <c r="Q57" s="4" t="str">
        <f>IF(SUM('[1]Stat-2017-2'!GO67:GP67)&gt;0,SUM('[1]Stat-2017-2'!GO67:GP67),"")</f>
        <v/>
      </c>
      <c r="R57" s="4" t="str">
        <f>IF(SUM('[1]Stat-2017-2'!GQ67:GR67)&gt;0,SUM('[1]Stat-2017-2'!GQ67:GR67),"")</f>
        <v/>
      </c>
      <c r="S57" s="4" t="str">
        <f>IF(SUM('[1]Stat-2017-2'!GM67:GN67)&gt;0,SUM('[1]Stat-2017-2'!GM67:GN67),"")</f>
        <v/>
      </c>
      <c r="T57" s="4" t="str">
        <f>IF('[1]Stat-2017-2'!GS67&gt;0,'[1]Stat-2017-2'!GS67,"")</f>
        <v/>
      </c>
      <c r="U57" s="4">
        <f>IF('[1]Stat-2017-2'!GT67&gt;0,'[1]Stat-2017-2'!GT67,"")</f>
        <v>15084</v>
      </c>
      <c r="V57" s="4" t="str">
        <f>IF(('[1]Stat-2017-2'!GW97+'[1]Stat-2017-2'!GX67)&gt;0,('[1]Stat-2017-2'!GW67+'[1]Stat-2017-2'!GX67),"")</f>
        <v/>
      </c>
      <c r="W57" s="4" t="str">
        <f>IF(SUM('[1]Stat-2017-2'!HA67:HB67)&gt;0,SUM('[1]Stat-2017-2'!HA67:HB67),"")</f>
        <v/>
      </c>
      <c r="X57" s="4" t="str">
        <f>IF(SUM('[1]Stat-2017-2'!HC67:HD67)&gt;0,SUM('[1]Stat-2017-2'!HC67:HD67),"")</f>
        <v/>
      </c>
      <c r="Y57" s="4" t="str">
        <f>IF(SUM('[1]Stat-2017-2'!HE67:HF67)&gt;0,SUM('[1]Stat-2017-2'!HE67:HF67),"")</f>
        <v/>
      </c>
      <c r="Z57" s="4" t="str">
        <f>IF(SUM('[1]Stat-2017-2'!HG67:HH67)&gt;0,SUM('[1]Stat-2017-2'!HG67:HH67),"")</f>
        <v/>
      </c>
      <c r="AA57" s="4" t="str">
        <f>IF(SUM('[1]Stat-2017-2'!HI67:HJ67)&gt;0,SUM('[1]Stat-2017-2'!HI67:HJ67),"")</f>
        <v/>
      </c>
      <c r="AB57" s="4" t="str">
        <f>IF(SUM('[1]Stat-2017-2'!HK67:HL67)&gt;0,SUM('[1]Stat-2017-2'!HK67:HL67),"")</f>
        <v/>
      </c>
      <c r="AC57" s="4" t="str">
        <f>IF(SUM('[1]Stat-2017-2'!HM67:HN67)&gt;0,SUM('[1]Stat-2017-2'!HM67:HN67),"")</f>
        <v/>
      </c>
      <c r="AD57" s="4">
        <f>IF('[1]Stat-2017-2'!HO67&gt;0,'[1]Stat-2017-2'!HO67,"")</f>
        <v>207423</v>
      </c>
      <c r="AE57" s="4" t="str">
        <f>IF('[1]Stat-2017-2'!HQ67&gt;0,'[1]Stat-2017-2'!HQ67,"")</f>
        <v/>
      </c>
      <c r="AF57" s="4" t="str">
        <f>IF('[1]Stat-2017-2'!IA66&gt;0,'[1]Stat-2017-2'!IA67,"")</f>
        <v/>
      </c>
      <c r="AG57" s="4">
        <f>IF('[1]Stat-2017-2'!FC67&gt;0,'[1]Stat-2017-2'!FC67,"")</f>
        <v>134</v>
      </c>
      <c r="AH57" s="7">
        <f>IF(AND('[1]Stat-2017-2'!FC67&gt;0,'[1]Stat-2017-2'!HY67&gt;0),'[1]Stat-2017-2'!HY67/'[1]Stat-2017-2'!FC67,"")</f>
        <v>1812.5</v>
      </c>
      <c r="AI57" s="4">
        <f>IF('[1]Stat-2017-2'!FE67&gt;0,'[1]Stat-2017-2'!FE67,"")</f>
        <v>120</v>
      </c>
      <c r="AJ57" s="4">
        <f>IF('[1]Stat-2017-2'!FG67&gt;0,'[1]Stat-2017-2'!FG67,"")</f>
        <v>99</v>
      </c>
      <c r="AK57" s="8">
        <f>IF('[1]Stat-2017-2'!FF67&gt;0,'[1]Stat-2017-2'!FF67,"")</f>
        <v>21</v>
      </c>
      <c r="AL57" s="4">
        <f>IF('[1]Stat-2017-2'!FD67&gt;0,'[1]Stat-2017-2'!FD67*2.5*58.15/1000000,"")</f>
        <v>253.54083262500001</v>
      </c>
      <c r="AM57" s="8">
        <f t="shared" si="1"/>
        <v>2.1128402718750001</v>
      </c>
      <c r="AN57" s="9">
        <f>IF('[1]Stat-2017-2'!FM67&gt;0,'[1]Stat-2017-2'!FM67,"")</f>
        <v>84</v>
      </c>
      <c r="AO57" s="9">
        <f>IF('[1]Stat-2017-2'!FN67&gt;0,'[1]Stat-2017-2'!FN67,"")</f>
        <v>45</v>
      </c>
      <c r="AP57" s="9">
        <f>IF('[1]Stat-2017-2'!FO67&gt;0,'[1]Stat-2017-2'!FO67,"")</f>
        <v>84</v>
      </c>
      <c r="AQ57" s="9">
        <f>IF('[1]Stat-2017-2'!FP67&gt;0,'[1]Stat-2017-2'!FP67,"")</f>
        <v>45</v>
      </c>
      <c r="AR57" s="10">
        <f>IF(AND(E57&gt;0,'[1]Stat-2017-2'!FJ67&gt;0),E57*860/'[1]Stat-2017-2'!FJ67,"")</f>
        <v>39.256479487527429</v>
      </c>
      <c r="AS57" s="4">
        <f>IF('[1]Stat-2017-2'!FJ67&gt;0,'[1]Stat-2017-2'!FJ67/1000,"")</f>
        <v>5320.7139999999999</v>
      </c>
      <c r="AT57" s="11">
        <f>IF(AND('[1]Stat-2017-2'!FQ67&gt;0,'[1]Stat-2017-2'!HY67&gt;0),'[1]Stat-2017-2'!FQ67/'[1]Stat-2017-2'!HY67,"")</f>
        <v>0.93717756047349454</v>
      </c>
      <c r="AU57" s="10">
        <f>IF(AND('[1]Stat-2017-2'!FL67&gt;0,E57&gt;0),'[1]Stat-2017-2'!FL67/(E57/1000),"")</f>
        <v>64.831703551209472</v>
      </c>
      <c r="AV57" s="10">
        <f>IF(AND('[1]Stat-2017-2'!FL67,AI57&gt;0,AJ57&gt;0),'[1]Stat-2017-2'!FL67/(AJ57+AI57),"")</f>
        <v>71.899543378995432</v>
      </c>
      <c r="AW57" s="4">
        <f>IF('[1]Stat-2017-2'!IT67&gt;0,'[1]Stat-2017-2'!IT67/1000,"")</f>
        <v>164.40700000000001</v>
      </c>
      <c r="AX57" s="4">
        <f>IF('[1]Stat-2017-2'!IU67&gt;0,'[1]Stat-2017-2'!IU67/1000,"")</f>
        <v>4992.2240000000002</v>
      </c>
      <c r="AY57" s="11"/>
      <c r="AZ57" s="12"/>
      <c r="BA57" s="9" t="str">
        <f>IF(AND('[1]Stat-2017-2'!AT67&gt;0,[1]WEB!E67&gt;0),'[1]Stat-2017-2'!AT67/[1]WEB!E67,"")</f>
        <v/>
      </c>
      <c r="BB57" s="9" t="str">
        <f>IF(AND('[1]Stat-2017-2'!BI67&gt;0,E57&gt;0),'[1]Stat-2017-2'!BI67/E57,"")</f>
        <v/>
      </c>
      <c r="BC57" s="9" t="str">
        <f>IF(AND('[1]Stat-2017-2'!BR67&gt;0,E57&gt;0),'[1]Stat-2017-2'!BR67/E57,"")</f>
        <v/>
      </c>
      <c r="BD57" s="4" t="str">
        <f>IF(AND('[1]Stat-2017-2'!BR67&gt;0,B57&gt;0),'[1]Stat-2017-2'!BR67/B57,"")</f>
        <v/>
      </c>
      <c r="BE57" s="13">
        <f>IF(AND(SUM('[1]Stat-2017-2'!DM67:ED67),('[1]Stat-2017-2'!HY67+'[1]Stat-2017-2'!HZ67)&gt;0),(SUM('[1]Stat-2017-2'!DM67:ED67)/('[1]Stat-2017-2'!HY67)),"")</f>
        <v>290.5582542460113</v>
      </c>
      <c r="BF57" s="13">
        <f>IF(AND(SUM('[1]Stat-2017-2'!DM67:ED67),('[1]Stat-2017-2'!IW67)&gt;0),(SUM('[1]Stat-2017-2'!DM67:ED67)/'[1]Stat-2017-2'!IW67),"")</f>
        <v>191.97811906120427</v>
      </c>
      <c r="BH57" s="13">
        <f>IF(AND('[1]Stat-2017-2'!EJ67&gt;0,'[1]Stat-2017-2'!HY67&gt;0),'[1]Stat-2017-2'!EJ67/'[1]Stat-2017-2'!HY67,"")</f>
        <v>10.336407617086978</v>
      </c>
      <c r="BI57" s="13">
        <f>IF(AND(SUM('[1]Stat-2017-2'!EG67:EO67)&gt;0,'[1]Stat-2017-2'!HY67&gt;0),(SUM('[1]Stat-2017-2'!EG67:EO67)/'[1]Stat-2017-2'!HY67),"")</f>
        <v>39.217589294904784</v>
      </c>
      <c r="BJ57" s="13" t="str">
        <f>IF(AND('[1]Stat-2017-2'!EP67&gt;0,'[1]Stat-2017-2'!HY67&gt;0),'[1]Stat-2017-2'!EP67/'[1]Stat-2017-2'!HY67,"")</f>
        <v/>
      </c>
      <c r="BK57" s="13">
        <f>IF(AND('[1]Stat-2017-2'!EQ67&gt;0,'[1]Stat-2017-2'!HY67&gt;0),'[1]Stat-2017-2'!EQ67/'[1]Stat-2017-2'!HY67,"")</f>
        <v>118.59186824498198</v>
      </c>
      <c r="BL57" s="13" t="str">
        <f>IF(AND('[1]Stat-2017-2'!EW67&gt;0,'[1]Stat-2017-2'!HY67&gt;0),'[1]Stat-2017-2'!EW67/'[1]Stat-2017-2'!HY67,"")</f>
        <v/>
      </c>
      <c r="BM57" s="8" t="str">
        <f>IF('[1]Stat-2017-2'!IY67&gt;0,'[1]Stat-2017-2'!IY67,"")</f>
        <v/>
      </c>
      <c r="BN57" s="4" t="str">
        <f>IF('[1]Stat-2017-2'!JE67&gt;0,'[1]Stat-2017-2'!JE67,"")</f>
        <v/>
      </c>
      <c r="BO57" s="4" t="str">
        <f>IF('[1]Stat-2017-2'!IZ67&gt;0,'[1]Stat-2017-2'!IZ67,"")</f>
        <v/>
      </c>
      <c r="BP57" s="8" t="str">
        <f>IF('[1]Stat-2017-2'!JF67&gt;0,'[1]Stat-2017-2'!JF67,"")</f>
        <v/>
      </c>
      <c r="BQ57" s="4" t="str">
        <f>IF('[1]Stat-2017-2'!JG67&gt;0,'[1]Stat-2017-2'!JG67,"")</f>
        <v/>
      </c>
      <c r="BR57" s="4" t="str">
        <f>IF('[1]Stat-2017-2'!JH67&gt;0,'[1]Stat-2017-2'!JH67,"")</f>
        <v/>
      </c>
    </row>
    <row r="58" spans="1:70" x14ac:dyDescent="0.35">
      <c r="A58" t="s">
        <v>126</v>
      </c>
      <c r="B58" s="4">
        <v>476</v>
      </c>
      <c r="C58" s="5">
        <f>IF(AND(E58&gt;0,SUM(AI58)&gt;0),(E58)/(SUM(AI58)*1000),"")</f>
        <v>0.79029411764705881</v>
      </c>
      <c r="D58" s="4">
        <f>IF('[1]Stat-2017-2'!FS68&gt;0,'[1]Stat-2017-2'!FS68,"")</f>
        <v>13734</v>
      </c>
      <c r="E58" s="4">
        <f>IF('[1]Stat-2017-2'!HY68&gt;0,'[1]Stat-2017-2'!HY68,"")</f>
        <v>13435</v>
      </c>
      <c r="F58" s="4">
        <f>AW58*1000</f>
        <v>8219</v>
      </c>
      <c r="G58" s="12">
        <f t="shared" si="0"/>
        <v>0.38823967249720881</v>
      </c>
      <c r="H58" s="4"/>
      <c r="I58" s="4"/>
      <c r="J58" s="4" t="str">
        <f>IF(SUM('[1]Stat-2017-2'!FU68:FZ68)&gt;0,SUM('[1]Stat-2017-2'!FU68:FZ68),"")</f>
        <v/>
      </c>
      <c r="K58" s="4" t="str">
        <f>IF(SUM('[1]Stat-2017-2'!GA68:GB68)&gt;0,SUM('[1]Stat-2017-2'!GA68:GB68),"")</f>
        <v/>
      </c>
      <c r="L58" s="4" t="str">
        <f>IF(SUM('[1]Stat-2017-2'!GC68:GD68)&gt;0,SUM('[1]Stat-2017-2'!GC68:GD68),"")</f>
        <v/>
      </c>
      <c r="M58" s="4" t="str">
        <f>IF(SUM('[1]Stat-2017-2'!GE68:GF68)&gt;0,SUM('[1]Stat-2017-2'!GE68:GF68),"")</f>
        <v/>
      </c>
      <c r="N58" s="4" t="str">
        <f>IF(SUM('[1]Stat-2017-2'!GG68:GH68)&gt;0,SUM('[1]Stat-2017-2'!GG68:GH68),"")</f>
        <v/>
      </c>
      <c r="O58" s="4" t="str">
        <f>IF(SUM('[1]Stat-2017-2'!GI68:GJ68)&gt;0,SUM('[1]Stat-2017-2'!GI68:GJ68),"")</f>
        <v/>
      </c>
      <c r="P58" s="4" t="str">
        <f>IF(SUM('[1]Stat-2017-2'!GK68:GL68)&gt;0,SUM('[1]Stat-2017-2'!GK68:GL68),"")</f>
        <v/>
      </c>
      <c r="Q58" s="4" t="str">
        <f>IF(SUM('[1]Stat-2017-2'!GO68:GP68)&gt;0,SUM('[1]Stat-2017-2'!GO68:GP68),"")</f>
        <v/>
      </c>
      <c r="R58" s="4" t="str">
        <f>IF(SUM('[1]Stat-2017-2'!GQ68:GR68)&gt;0,SUM('[1]Stat-2017-2'!GQ68:GR68),"")</f>
        <v/>
      </c>
      <c r="S58" s="4" t="str">
        <f>IF(SUM('[1]Stat-2017-2'!GM68:GN68)&gt;0,SUM('[1]Stat-2017-2'!GM68:GN68),"")</f>
        <v/>
      </c>
      <c r="T58" s="4" t="str">
        <f>IF('[1]Stat-2017-2'!GS68&gt;0,'[1]Stat-2017-2'!GS68,"")</f>
        <v/>
      </c>
      <c r="U58" s="4" t="str">
        <f>IF('[1]Stat-2017-2'!GT68&gt;0,'[1]Stat-2017-2'!GT68,"")</f>
        <v/>
      </c>
      <c r="V58" s="4" t="str">
        <f>IF(('[1]Stat-2017-2'!GW98+'[1]Stat-2017-2'!GX68)&gt;0,('[1]Stat-2017-2'!GW68+'[1]Stat-2017-2'!GX68),"")</f>
        <v/>
      </c>
      <c r="W58" s="4" t="str">
        <f>IF(SUM('[1]Stat-2017-2'!HA68:HB68)&gt;0,SUM('[1]Stat-2017-2'!HA68:HB68),"")</f>
        <v/>
      </c>
      <c r="X58" s="4" t="str">
        <f>IF(SUM('[1]Stat-2017-2'!HC68:HD68)&gt;0,SUM('[1]Stat-2017-2'!HC68:HD68),"")</f>
        <v/>
      </c>
      <c r="Y58" s="4" t="str">
        <f>IF(SUM('[1]Stat-2017-2'!HE68:HF68)&gt;0,SUM('[1]Stat-2017-2'!HE68:HF68),"")</f>
        <v/>
      </c>
      <c r="Z58" s="4" t="str">
        <f>IF(SUM('[1]Stat-2017-2'!HG68:HH68)&gt;0,SUM('[1]Stat-2017-2'!HG68:HH68),"")</f>
        <v/>
      </c>
      <c r="AA58" s="4" t="str">
        <f>IF(SUM('[1]Stat-2017-2'!HI68:HJ68)&gt;0,SUM('[1]Stat-2017-2'!HI68:HJ68),"")</f>
        <v/>
      </c>
      <c r="AB58" s="4" t="str">
        <f>IF(SUM('[1]Stat-2017-2'!HK68:HL68)&gt;0,SUM('[1]Stat-2017-2'!HK68:HL68),"")</f>
        <v/>
      </c>
      <c r="AC58" s="4" t="str">
        <f>IF(SUM('[1]Stat-2017-2'!HM68:HN68)&gt;0,SUM('[1]Stat-2017-2'!HM68:HN68),"")</f>
        <v/>
      </c>
      <c r="AD58" s="4" t="str">
        <f>IF('[1]Stat-2017-2'!HO68&gt;0,'[1]Stat-2017-2'!HO68,"")</f>
        <v/>
      </c>
      <c r="AE58" s="4" t="str">
        <f>IF('[1]Stat-2017-2'!HQ68&gt;0,'[1]Stat-2017-2'!HQ68,"")</f>
        <v/>
      </c>
      <c r="AF58" s="4" t="str">
        <f>IF('[1]Stat-2017-2'!IA67&gt;0,'[1]Stat-2017-2'!IA68,"")</f>
        <v/>
      </c>
      <c r="AG58" s="4">
        <f>IF('[1]Stat-2017-2'!FC68&gt;0,'[1]Stat-2017-2'!FC68,"")</f>
        <v>7.3</v>
      </c>
      <c r="AH58" s="7">
        <f>IF(AND('[1]Stat-2017-2'!FC68&gt;0,'[1]Stat-2017-2'!HY68&gt;0),'[1]Stat-2017-2'!HY68/'[1]Stat-2017-2'!FC68,"")</f>
        <v>1840.4109589041095</v>
      </c>
      <c r="AI58" s="4">
        <f>IF('[1]Stat-2017-2'!FE68&gt;0,'[1]Stat-2017-2'!FE68,"")</f>
        <v>17</v>
      </c>
      <c r="AJ58" s="4">
        <f>IF('[1]Stat-2017-2'!FG68&gt;0,'[1]Stat-2017-2'!FG68,"")</f>
        <v>10</v>
      </c>
      <c r="AK58" s="8">
        <f>IF('[1]Stat-2017-2'!FF68&gt;0,'[1]Stat-2017-2'!FF68,"")</f>
        <v>21</v>
      </c>
      <c r="AL58" s="4">
        <f>IF('[1]Stat-2017-2'!FD68&gt;0,'[1]Stat-2017-2'!FD68*2.5*58.15/1000000,"")</f>
        <v>12.414298125</v>
      </c>
      <c r="AM58" s="8">
        <f t="shared" ref="AM58:AM109" si="2">IF(AND(AI58&gt;0,AL58&gt;0),AL58/AI58,"")</f>
        <v>0.73025283088235293</v>
      </c>
      <c r="AN58" s="9">
        <f>IF('[1]Stat-2017-2'!FM68&gt;0,'[1]Stat-2017-2'!FM68,"")</f>
        <v>65</v>
      </c>
      <c r="AO58" s="9">
        <f>IF('[1]Stat-2017-2'!FN68&gt;0,'[1]Stat-2017-2'!FN68,"")</f>
        <v>38</v>
      </c>
      <c r="AP58" s="9">
        <f>IF('[1]Stat-2017-2'!FO68&gt;0,'[1]Stat-2017-2'!FO68,"")</f>
        <v>74</v>
      </c>
      <c r="AQ58" s="9">
        <f>IF('[1]Stat-2017-2'!FP68&gt;0,'[1]Stat-2017-2'!FP68,"")</f>
        <v>38</v>
      </c>
      <c r="AR58" s="10">
        <f>IF(AND(E58&gt;0,'[1]Stat-2017-2'!FJ68&gt;0),E58*860/'[1]Stat-2017-2'!FJ68,"")</f>
        <v>35.30351779368673</v>
      </c>
      <c r="AS58" s="4">
        <f>IF('[1]Stat-2017-2'!FJ68&gt;0,'[1]Stat-2017-2'!FJ68/1000,"")</f>
        <v>327.279</v>
      </c>
      <c r="AT58" s="11">
        <f>IF(AND('[1]Stat-2017-2'!FQ68&gt;0,'[1]Stat-2017-2'!HY68&gt;0),'[1]Stat-2017-2'!FQ68/'[1]Stat-2017-2'!HY68,"")</f>
        <v>10.326609601786378</v>
      </c>
      <c r="AU58" s="10">
        <f>IF(AND('[1]Stat-2017-2'!FL68&gt;0,E58&gt;0),'[1]Stat-2017-2'!FL68/(E58/1000),"")</f>
        <v>9.8995161890584296</v>
      </c>
      <c r="AV58" s="10">
        <f>IF(AND('[1]Stat-2017-2'!FL68,AI58&gt;0,AJ58&gt;0),'[1]Stat-2017-2'!FL68/(AJ58+AI58),"")</f>
        <v>4.9259259259259256</v>
      </c>
      <c r="AW58" s="4">
        <f>IF('[1]Stat-2017-2'!IT68&gt;0,'[1]Stat-2017-2'!IT68/1000,"")</f>
        <v>8.2189999999999994</v>
      </c>
      <c r="AX58" s="4" t="str">
        <f>IF('[1]Stat-2017-2'!IU68&gt;0,'[1]Stat-2017-2'!IU68/1000,"")</f>
        <v/>
      </c>
      <c r="AY58" s="11">
        <f>IF(AND('[1]Stat-2017-2'!HY68&gt;0,'[1]Stat-2017-2'!IW68&gt;0,AI58&gt;0,AJ58&gt;0),('[1]Stat-2017-2'!HY68-'[1]Stat-2017-2'!IW68)/(AI58+AJ58),"")</f>
        <v>193.18518518518519</v>
      </c>
      <c r="AZ58" s="12">
        <f>IF(AND('[1]Stat-2017-2'!HY68&gt;0,'[1]Stat-2017-2'!IW68&gt;0),('[1]Stat-2017-2'!HY68-'[1]Stat-2017-2'!IW68)/'[1]Stat-2017-2'!HY68)</f>
        <v>0.38823967249720881</v>
      </c>
      <c r="BA58" s="9">
        <f>IF(AND('[1]Stat-2017-2'!AT68&gt;0,[1]WEB!E68&gt;0),'[1]Stat-2017-2'!AT68/[1]WEB!E68,"")</f>
        <v>462.43974692966134</v>
      </c>
      <c r="BB58" s="9">
        <f>IF(AND('[1]Stat-2017-2'!BI68&gt;0,E58&gt;0),'[1]Stat-2017-2'!BI68/E58,"")</f>
        <v>136.44637141793822</v>
      </c>
      <c r="BC58" s="9">
        <f>IF(AND('[1]Stat-2017-2'!BR68&gt;0,E58&gt;0),'[1]Stat-2017-2'!BR68/E58,"")</f>
        <v>101.57595831782658</v>
      </c>
      <c r="BD58" s="4">
        <f>IF(AND('[1]Stat-2017-2'!BR68&gt;0,B58&gt;0),'[1]Stat-2017-2'!BR68/B58,"")</f>
        <v>2866.9600840336134</v>
      </c>
      <c r="BE58" s="13" t="str">
        <f>IF(AND(SUM('[1]Stat-2017-2'!DM68:ED68),('[1]Stat-2017-2'!HY68+'[1]Stat-2017-2'!HZ68)&gt;0),(SUM('[1]Stat-2017-2'!DM68:ED68)/('[1]Stat-2017-2'!HY68)),"")</f>
        <v/>
      </c>
      <c r="BF58" s="13" t="str">
        <f>IF(AND(SUM('[1]Stat-2017-2'!DM68:ED68),('[1]Stat-2017-2'!IW68)&gt;0),(SUM('[1]Stat-2017-2'!DM68:ED68)/'[1]Stat-2017-2'!IW68),"")</f>
        <v/>
      </c>
      <c r="BH58" s="13" t="str">
        <f>IF(AND('[1]Stat-2017-2'!EJ68&gt;0,'[1]Stat-2017-2'!HY68&gt;0),'[1]Stat-2017-2'!EJ68/'[1]Stat-2017-2'!HY68,"")</f>
        <v/>
      </c>
      <c r="BI58" s="13" t="str">
        <f>IF(AND(SUM('[1]Stat-2017-2'!EG68:EO68)&gt;0,'[1]Stat-2017-2'!HY68&gt;0),(SUM('[1]Stat-2017-2'!EG68:EO68)/'[1]Stat-2017-2'!HY68),"")</f>
        <v/>
      </c>
      <c r="BJ58" s="13" t="str">
        <f>IF(AND('[1]Stat-2017-2'!EP68&gt;0,'[1]Stat-2017-2'!HY68&gt;0),'[1]Stat-2017-2'!EP68/'[1]Stat-2017-2'!HY68,"")</f>
        <v/>
      </c>
      <c r="BK58" s="13" t="str">
        <f>IF(AND('[1]Stat-2017-2'!EQ68&gt;0,'[1]Stat-2017-2'!HY68&gt;0),'[1]Stat-2017-2'!EQ68/'[1]Stat-2017-2'!HY68,"")</f>
        <v/>
      </c>
      <c r="BL58" s="13" t="str">
        <f>IF(AND('[1]Stat-2017-2'!EW68&gt;0,'[1]Stat-2017-2'!HY68&gt;0),'[1]Stat-2017-2'!EW68/'[1]Stat-2017-2'!HY68,"")</f>
        <v/>
      </c>
      <c r="BM58" s="8" t="str">
        <f>IF('[1]Stat-2017-2'!IY68&gt;0,'[1]Stat-2017-2'!IY68,"")</f>
        <v/>
      </c>
      <c r="BN58" s="4" t="str">
        <f>IF('[1]Stat-2017-2'!JE68&gt;0,'[1]Stat-2017-2'!JE68,"")</f>
        <v/>
      </c>
      <c r="BO58" s="4" t="str">
        <f>IF('[1]Stat-2017-2'!IZ68&gt;0,'[1]Stat-2017-2'!IZ68,"")</f>
        <v/>
      </c>
      <c r="BP58" s="8" t="str">
        <f>IF('[1]Stat-2017-2'!JF68&gt;0,'[1]Stat-2017-2'!JF68,"")</f>
        <v/>
      </c>
      <c r="BQ58" s="4" t="str">
        <f>IF('[1]Stat-2017-2'!JG68&gt;0,'[1]Stat-2017-2'!JG68,"")</f>
        <v/>
      </c>
      <c r="BR58" s="4" t="str">
        <f>IF('[1]Stat-2017-2'!JH68&gt;0,'[1]Stat-2017-2'!JH68,"")</f>
        <v/>
      </c>
    </row>
    <row r="59" spans="1:70" x14ac:dyDescent="0.35">
      <c r="A59" t="s">
        <v>127</v>
      </c>
      <c r="B59" s="4">
        <v>745</v>
      </c>
      <c r="C59" s="5">
        <f>IF(AND(E59&gt;0,SUM(AI59)&gt;0),(E59)/(SUM(AI59)*1000),"")</f>
        <v>1.2448598130841122</v>
      </c>
      <c r="D59" s="4" t="str">
        <f>IF('[1]Stat-2017-2'!FS69&gt;0,'[1]Stat-2017-2'!FS69,"")</f>
        <v/>
      </c>
      <c r="E59" s="4">
        <f>IF('[1]Stat-2017-2'!HY69&gt;0,'[1]Stat-2017-2'!HY69,"")</f>
        <v>18648</v>
      </c>
      <c r="F59" s="4">
        <f>AW59*1000</f>
        <v>14139</v>
      </c>
      <c r="G59" s="12">
        <f t="shared" si="0"/>
        <v>0.24179536679536678</v>
      </c>
      <c r="H59" s="4"/>
      <c r="I59" s="4"/>
      <c r="J59" s="4" t="str">
        <f>IF(SUM('[1]Stat-2017-2'!FU69:FZ69)&gt;0,SUM('[1]Stat-2017-2'!FU69:FZ69),"")</f>
        <v/>
      </c>
      <c r="K59" s="4" t="str">
        <f>IF(SUM('[1]Stat-2017-2'!GA69:GB69)&gt;0,SUM('[1]Stat-2017-2'!GA69:GB69),"")</f>
        <v/>
      </c>
      <c r="L59" s="4" t="str">
        <f>IF(SUM('[1]Stat-2017-2'!GC69:GD69)&gt;0,SUM('[1]Stat-2017-2'!GC69:GD69),"")</f>
        <v/>
      </c>
      <c r="M59" s="4" t="str">
        <f>IF(SUM('[1]Stat-2017-2'!GE69:GF69)&gt;0,SUM('[1]Stat-2017-2'!GE69:GF69),"")</f>
        <v/>
      </c>
      <c r="N59" s="4">
        <f>IF(SUM('[1]Stat-2017-2'!GG69:GH69)&gt;0,SUM('[1]Stat-2017-2'!GG69:GH69),"")</f>
        <v>15175</v>
      </c>
      <c r="O59" s="4" t="str">
        <f>IF(SUM('[1]Stat-2017-2'!GI69:GJ69)&gt;0,SUM('[1]Stat-2017-2'!GI69:GJ69),"")</f>
        <v/>
      </c>
      <c r="P59" s="4">
        <f>IF(SUM('[1]Stat-2017-2'!GK69:GL69)&gt;0,SUM('[1]Stat-2017-2'!GK69:GL69),"")</f>
        <v>3473</v>
      </c>
      <c r="Q59" s="4" t="str">
        <f>IF(SUM('[1]Stat-2017-2'!GO69:GP69)&gt;0,SUM('[1]Stat-2017-2'!GO69:GP69),"")</f>
        <v/>
      </c>
      <c r="R59" s="4" t="str">
        <f>IF(SUM('[1]Stat-2017-2'!GQ69:GR69)&gt;0,SUM('[1]Stat-2017-2'!GQ69:GR69),"")</f>
        <v/>
      </c>
      <c r="S59" s="4" t="str">
        <f>IF(SUM('[1]Stat-2017-2'!GM69:GN69)&gt;0,SUM('[1]Stat-2017-2'!GM69:GN69),"")</f>
        <v/>
      </c>
      <c r="T59" s="4" t="str">
        <f>IF('[1]Stat-2017-2'!GS69&gt;0,'[1]Stat-2017-2'!GS69,"")</f>
        <v/>
      </c>
      <c r="U59" s="4" t="str">
        <f>IF('[1]Stat-2017-2'!GT69&gt;0,'[1]Stat-2017-2'!GT69,"")</f>
        <v/>
      </c>
      <c r="V59" s="4" t="str">
        <f>IF(('[1]Stat-2017-2'!GW99+'[1]Stat-2017-2'!GX69)&gt;0,('[1]Stat-2017-2'!GW69+'[1]Stat-2017-2'!GX69),"")</f>
        <v/>
      </c>
      <c r="W59" s="4" t="str">
        <f>IF(SUM('[1]Stat-2017-2'!HA69:HB69)&gt;0,SUM('[1]Stat-2017-2'!HA69:HB69),"")</f>
        <v/>
      </c>
      <c r="X59" s="4" t="str">
        <f>IF(SUM('[1]Stat-2017-2'!HC69:HD69)&gt;0,SUM('[1]Stat-2017-2'!HC69:HD69),"")</f>
        <v/>
      </c>
      <c r="Y59" s="4" t="str">
        <f>IF(SUM('[1]Stat-2017-2'!HE69:HF69)&gt;0,SUM('[1]Stat-2017-2'!HE69:HF69),"")</f>
        <v/>
      </c>
      <c r="Z59" s="4" t="str">
        <f>IF(SUM('[1]Stat-2017-2'!HG69:HH69)&gt;0,SUM('[1]Stat-2017-2'!HG69:HH69),"")</f>
        <v/>
      </c>
      <c r="AA59" s="4" t="str">
        <f>IF(SUM('[1]Stat-2017-2'!HI69:HJ69)&gt;0,SUM('[1]Stat-2017-2'!HI69:HJ69),"")</f>
        <v/>
      </c>
      <c r="AB59" s="4" t="str">
        <f>IF(SUM('[1]Stat-2017-2'!HK69:HL69)&gt;0,SUM('[1]Stat-2017-2'!HK69:HL69),"")</f>
        <v/>
      </c>
      <c r="AC59" s="4" t="str">
        <f>IF(SUM('[1]Stat-2017-2'!HM69:HN69)&gt;0,SUM('[1]Stat-2017-2'!HM69:HN69),"")</f>
        <v/>
      </c>
      <c r="AD59" s="4" t="str">
        <f>IF('[1]Stat-2017-2'!HO69&gt;0,'[1]Stat-2017-2'!HO69,"")</f>
        <v/>
      </c>
      <c r="AE59" s="4" t="str">
        <f>IF('[1]Stat-2017-2'!HQ69&gt;0,'[1]Stat-2017-2'!HQ69,"")</f>
        <v/>
      </c>
      <c r="AF59" s="4">
        <f>IF('[1]Stat-2017-2'!IA68&gt;0,'[1]Stat-2017-2'!IA69,"")</f>
        <v>0</v>
      </c>
      <c r="AG59" s="4">
        <f>IF('[1]Stat-2017-2'!FC69&gt;0,'[1]Stat-2017-2'!FC69,"")</f>
        <v>6.1</v>
      </c>
      <c r="AH59" s="7">
        <f>IF(AND('[1]Stat-2017-2'!FC69&gt;0,'[1]Stat-2017-2'!HY69&gt;0),'[1]Stat-2017-2'!HY69/'[1]Stat-2017-2'!FC69,"")</f>
        <v>3057.0491803278692</v>
      </c>
      <c r="AI59" s="4">
        <f>IF('[1]Stat-2017-2'!FE69&gt;0,'[1]Stat-2017-2'!FE69,"")</f>
        <v>14.98</v>
      </c>
      <c r="AJ59" s="4">
        <f>IF('[1]Stat-2017-2'!FG69&gt;0,'[1]Stat-2017-2'!FG69,"")</f>
        <v>11.948</v>
      </c>
      <c r="AK59" s="8" t="str">
        <f>IF('[1]Stat-2017-2'!FF69&gt;0,'[1]Stat-2017-2'!FF69,"")</f>
        <v/>
      </c>
      <c r="AL59" s="4">
        <f>IF('[1]Stat-2017-2'!FD69&gt;0,'[1]Stat-2017-2'!FD69*2.5*58.15/1000000,"")</f>
        <v>19.254337249999999</v>
      </c>
      <c r="AM59" s="8">
        <f t="shared" si="2"/>
        <v>1.2853362650200266</v>
      </c>
      <c r="AN59" s="9">
        <f>IF('[1]Stat-2017-2'!FM69&gt;0,'[1]Stat-2017-2'!FM69,"")</f>
        <v>70</v>
      </c>
      <c r="AO59" s="9">
        <f>IF('[1]Stat-2017-2'!FN69&gt;0,'[1]Stat-2017-2'!FN69,"")</f>
        <v>35</v>
      </c>
      <c r="AP59" s="9">
        <f>IF('[1]Stat-2017-2'!FO69&gt;0,'[1]Stat-2017-2'!FO69,"")</f>
        <v>75</v>
      </c>
      <c r="AQ59" s="9">
        <f>IF('[1]Stat-2017-2'!FP69&gt;0,'[1]Stat-2017-2'!FP69,"")</f>
        <v>35</v>
      </c>
      <c r="AR59" s="10">
        <f>IF(AND(E59&gt;0,'[1]Stat-2017-2'!FJ69&gt;0),E59*860/'[1]Stat-2017-2'!FJ69,"")</f>
        <v>37.809238429565994</v>
      </c>
      <c r="AS59" s="4">
        <f>IF('[1]Stat-2017-2'!FJ69&gt;0,'[1]Stat-2017-2'!FJ69/1000,"")</f>
        <v>424.16300000000001</v>
      </c>
      <c r="AT59" s="11">
        <f>IF(AND('[1]Stat-2017-2'!FQ69&gt;0,'[1]Stat-2017-2'!HY69&gt;0),'[1]Stat-2017-2'!FQ69/'[1]Stat-2017-2'!HY69,"")</f>
        <v>11.776061776061775</v>
      </c>
      <c r="AU59" s="10">
        <f>IF(AND('[1]Stat-2017-2'!FL69&gt;0,E59&gt;0),'[1]Stat-2017-2'!FL69/(E59/1000),"")</f>
        <v>43.597168597168597</v>
      </c>
      <c r="AV59" s="10">
        <f>IF(AND('[1]Stat-2017-2'!FL69,AI59&gt;0,AJ59&gt;0),'[1]Stat-2017-2'!FL69/(AJ59+AI59),"")</f>
        <v>30.191622103386809</v>
      </c>
      <c r="AW59" s="4">
        <f>IF('[1]Stat-2017-2'!IT69&gt;0,'[1]Stat-2017-2'!IT69/1000,"")</f>
        <v>14.138999999999999</v>
      </c>
      <c r="AX59" s="4" t="str">
        <f>IF('[1]Stat-2017-2'!IU69&gt;0,'[1]Stat-2017-2'!IU69/1000,"")</f>
        <v/>
      </c>
      <c r="AY59" s="11">
        <f>IF(AND('[1]Stat-2017-2'!HY69&gt;0,'[1]Stat-2017-2'!IW69&gt;0,AI59&gt;0,AJ59&gt;0),('[1]Stat-2017-2'!HY69-'[1]Stat-2017-2'!IW69)/(AI59+AJ59),"")</f>
        <v>167.44652406417111</v>
      </c>
      <c r="AZ59" s="12">
        <f>IF(AND('[1]Stat-2017-2'!HY69&gt;0,'[1]Stat-2017-2'!IW69&gt;0),('[1]Stat-2017-2'!HY69-'[1]Stat-2017-2'!IW69)/'[1]Stat-2017-2'!HY69)</f>
        <v>0.24179536679536678</v>
      </c>
      <c r="BA59" s="9">
        <f>IF(AND('[1]Stat-2017-2'!AT69&gt;0,[1]WEB!E69&gt;0),'[1]Stat-2017-2'!AT69/[1]WEB!E69,"")</f>
        <v>319.51930501930502</v>
      </c>
      <c r="BB59" s="9">
        <f>IF(AND('[1]Stat-2017-2'!BI69&gt;0,E59&gt;0),'[1]Stat-2017-2'!BI69/E59,"")</f>
        <v>49.178303303303302</v>
      </c>
      <c r="BC59" s="9">
        <f>IF(AND('[1]Stat-2017-2'!BR69&gt;0,E59&gt;0),'[1]Stat-2017-2'!BR69/E59,"")</f>
        <v>33.423316173316174</v>
      </c>
      <c r="BD59" s="4">
        <f>IF(AND('[1]Stat-2017-2'!BR69&gt;0,B59&gt;0),'[1]Stat-2017-2'!BR69/B59,"")</f>
        <v>836.61476510067109</v>
      </c>
      <c r="BE59" s="13" t="str">
        <f>IF(AND(SUM('[1]Stat-2017-2'!DM69:ED69),('[1]Stat-2017-2'!HY69+'[1]Stat-2017-2'!HZ69)&gt;0),(SUM('[1]Stat-2017-2'!DM69:ED69)/('[1]Stat-2017-2'!HY69)),"")</f>
        <v/>
      </c>
      <c r="BF59" s="13" t="str">
        <f>IF(AND(SUM('[1]Stat-2017-2'!DM69:ED69),('[1]Stat-2017-2'!IW69)&gt;0),(SUM('[1]Stat-2017-2'!DM69:ED69)/'[1]Stat-2017-2'!IW69),"")</f>
        <v/>
      </c>
      <c r="BH59" s="13" t="str">
        <f>IF(AND('[1]Stat-2017-2'!EJ69&gt;0,'[1]Stat-2017-2'!HY69&gt;0),'[1]Stat-2017-2'!EJ69/'[1]Stat-2017-2'!HY69,"")</f>
        <v/>
      </c>
      <c r="BI59" s="13" t="str">
        <f>IF(AND(SUM('[1]Stat-2017-2'!EG69:EO69)&gt;0,'[1]Stat-2017-2'!HY69&gt;0),(SUM('[1]Stat-2017-2'!EG69:EO69)/'[1]Stat-2017-2'!HY69),"")</f>
        <v/>
      </c>
      <c r="BJ59" s="13" t="str">
        <f>IF(AND('[1]Stat-2017-2'!EP69&gt;0,'[1]Stat-2017-2'!HY69&gt;0),'[1]Stat-2017-2'!EP69/'[1]Stat-2017-2'!HY69,"")</f>
        <v/>
      </c>
      <c r="BK59" s="13" t="str">
        <f>IF(AND('[1]Stat-2017-2'!EQ69&gt;0,'[1]Stat-2017-2'!HY69&gt;0),'[1]Stat-2017-2'!EQ69/'[1]Stat-2017-2'!HY69,"")</f>
        <v/>
      </c>
      <c r="BL59" s="13" t="str">
        <f>IF(AND('[1]Stat-2017-2'!EW69&gt;0,'[1]Stat-2017-2'!HY69&gt;0),'[1]Stat-2017-2'!EW69/'[1]Stat-2017-2'!HY69,"")</f>
        <v/>
      </c>
      <c r="BM59" s="8" t="str">
        <f>IF('[1]Stat-2017-2'!IY69&gt;0,'[1]Stat-2017-2'!IY69,"")</f>
        <v/>
      </c>
      <c r="BN59" s="4" t="str">
        <f>IF('[1]Stat-2017-2'!JE69&gt;0,'[1]Stat-2017-2'!JE69,"")</f>
        <v/>
      </c>
      <c r="BO59" s="4" t="str">
        <f>IF('[1]Stat-2017-2'!IZ69&gt;0,'[1]Stat-2017-2'!IZ69,"")</f>
        <v/>
      </c>
      <c r="BP59" s="8" t="str">
        <f>IF('[1]Stat-2017-2'!JF69&gt;0,'[1]Stat-2017-2'!JF69,"")</f>
        <v/>
      </c>
      <c r="BQ59" s="4" t="str">
        <f>IF('[1]Stat-2017-2'!JG69&gt;0,'[1]Stat-2017-2'!JG69,"")</f>
        <v/>
      </c>
      <c r="BR59" s="4" t="str">
        <f>IF('[1]Stat-2017-2'!JH69&gt;0,'[1]Stat-2017-2'!JH69,"")</f>
        <v/>
      </c>
    </row>
    <row r="60" spans="1:70" x14ac:dyDescent="0.35">
      <c r="A60" t="s">
        <v>128</v>
      </c>
      <c r="B60" s="4">
        <v>4225</v>
      </c>
      <c r="C60" s="5">
        <f>IF(AND(E60&gt;0,SUM(AI60)&gt;0),(E60)/(SUM(AI60)*1000),"")</f>
        <v>2.8075043936731108</v>
      </c>
      <c r="D60" s="4">
        <f>IF('[1]Stat-2017-2'!FS70&gt;0,'[1]Stat-2017-2'!FS70,"")</f>
        <v>159747</v>
      </c>
      <c r="E60" s="4">
        <f>IF('[1]Stat-2017-2'!HY70&gt;0,'[1]Stat-2017-2'!HY70,"")</f>
        <v>159747</v>
      </c>
      <c r="F60" s="4">
        <f>AW60*1000</f>
        <v>132070</v>
      </c>
      <c r="G60" s="12">
        <f t="shared" si="0"/>
        <v>0.17325520980049702</v>
      </c>
      <c r="H60" s="4"/>
      <c r="I60" s="4"/>
      <c r="J60" s="4" t="str">
        <f>IF(SUM('[1]Stat-2017-2'!FU70:FZ70)&gt;0,SUM('[1]Stat-2017-2'!FU70:FZ70),"")</f>
        <v/>
      </c>
      <c r="K60" s="4">
        <f>IF(SUM('[1]Stat-2017-2'!GA70:GB70)&gt;0,SUM('[1]Stat-2017-2'!GA70:GB70),"")</f>
        <v>10130</v>
      </c>
      <c r="L60" s="4" t="str">
        <f>IF(SUM('[1]Stat-2017-2'!GC70:GD70)&gt;0,SUM('[1]Stat-2017-2'!GC70:GD70),"")</f>
        <v/>
      </c>
      <c r="M60" s="4" t="str">
        <f>IF(SUM('[1]Stat-2017-2'!GE70:GF70)&gt;0,SUM('[1]Stat-2017-2'!GE70:GF70),"")</f>
        <v/>
      </c>
      <c r="N60" s="4">
        <f>IF(SUM('[1]Stat-2017-2'!GG70:GH70)&gt;0,SUM('[1]Stat-2017-2'!GG70:GH70),"")</f>
        <v>149548</v>
      </c>
      <c r="O60" s="4" t="str">
        <f>IF(SUM('[1]Stat-2017-2'!GI70:GJ70)&gt;0,SUM('[1]Stat-2017-2'!GI70:GJ70),"")</f>
        <v/>
      </c>
      <c r="P60" s="4" t="str">
        <f>IF(SUM('[1]Stat-2017-2'!GK70:GL70)&gt;0,SUM('[1]Stat-2017-2'!GK70:GL70),"")</f>
        <v/>
      </c>
      <c r="Q60" s="4" t="str">
        <f>IF(SUM('[1]Stat-2017-2'!GO70:GP70)&gt;0,SUM('[1]Stat-2017-2'!GO70:GP70),"")</f>
        <v/>
      </c>
      <c r="R60" s="4" t="str">
        <f>IF(SUM('[1]Stat-2017-2'!GQ70:GR70)&gt;0,SUM('[1]Stat-2017-2'!GQ70:GR70),"")</f>
        <v/>
      </c>
      <c r="S60" s="4" t="str">
        <f>IF(SUM('[1]Stat-2017-2'!GM70:GN70)&gt;0,SUM('[1]Stat-2017-2'!GM70:GN70),"")</f>
        <v/>
      </c>
      <c r="T60" s="4" t="str">
        <f>IF('[1]Stat-2017-2'!GS70&gt;0,'[1]Stat-2017-2'!GS70,"")</f>
        <v/>
      </c>
      <c r="U60" s="4" t="str">
        <f>IF('[1]Stat-2017-2'!GT70&gt;0,'[1]Stat-2017-2'!GT70,"")</f>
        <v/>
      </c>
      <c r="V60" s="4" t="str">
        <f>IF(('[1]Stat-2017-2'!GW100+'[1]Stat-2017-2'!GX70)&gt;0,('[1]Stat-2017-2'!GW70+'[1]Stat-2017-2'!GX70),"")</f>
        <v/>
      </c>
      <c r="W60" s="4" t="str">
        <f>IF(SUM('[1]Stat-2017-2'!HA70:HB70)&gt;0,SUM('[1]Stat-2017-2'!HA70:HB70),"")</f>
        <v/>
      </c>
      <c r="X60" s="4" t="str">
        <f>IF(SUM('[1]Stat-2017-2'!HC70:HD70)&gt;0,SUM('[1]Stat-2017-2'!HC70:HD70),"")</f>
        <v/>
      </c>
      <c r="Y60" s="4">
        <f>IF(SUM('[1]Stat-2017-2'!HE70:HF70)&gt;0,SUM('[1]Stat-2017-2'!HE70:HF70),"")</f>
        <v>60</v>
      </c>
      <c r="Z60" s="4" t="str">
        <f>IF(SUM('[1]Stat-2017-2'!HG70:HH70)&gt;0,SUM('[1]Stat-2017-2'!HG70:HH70),"")</f>
        <v/>
      </c>
      <c r="AA60" s="4" t="str">
        <f>IF(SUM('[1]Stat-2017-2'!HI70:HJ70)&gt;0,SUM('[1]Stat-2017-2'!HI70:HJ70),"")</f>
        <v/>
      </c>
      <c r="AB60" s="4" t="str">
        <f>IF(SUM('[1]Stat-2017-2'!HK70:HL70)&gt;0,SUM('[1]Stat-2017-2'!HK70:HL70),"")</f>
        <v/>
      </c>
      <c r="AC60" s="4" t="str">
        <f>IF(SUM('[1]Stat-2017-2'!HM70:HN70)&gt;0,SUM('[1]Stat-2017-2'!HM70:HN70),"")</f>
        <v/>
      </c>
      <c r="AD60" s="4" t="str">
        <f>IF('[1]Stat-2017-2'!HO70&gt;0,'[1]Stat-2017-2'!HO70,"")</f>
        <v/>
      </c>
      <c r="AE60" s="4" t="str">
        <f>IF('[1]Stat-2017-2'!HQ70&gt;0,'[1]Stat-2017-2'!HQ70,"")</f>
        <v/>
      </c>
      <c r="AF60" s="4" t="str">
        <f>IF('[1]Stat-2017-2'!IA69&gt;0,'[1]Stat-2017-2'!IA70,"")</f>
        <v/>
      </c>
      <c r="AG60" s="4">
        <f>IF('[1]Stat-2017-2'!FC70&gt;0,'[1]Stat-2017-2'!FC70,"")</f>
        <v>72</v>
      </c>
      <c r="AH60" s="7">
        <f>IF(AND('[1]Stat-2017-2'!FC70&gt;0,'[1]Stat-2017-2'!HY70&gt;0),'[1]Stat-2017-2'!HY70/'[1]Stat-2017-2'!FC70,"")</f>
        <v>2218.7083333333335</v>
      </c>
      <c r="AI60" s="4">
        <f>IF('[1]Stat-2017-2'!FE70&gt;0,'[1]Stat-2017-2'!FE70,"")</f>
        <v>56.9</v>
      </c>
      <c r="AJ60" s="4">
        <f>IF('[1]Stat-2017-2'!FG70&gt;0,'[1]Stat-2017-2'!FG70,"")</f>
        <v>59.451000000000001</v>
      </c>
      <c r="AK60" s="8" t="str">
        <f>IF('[1]Stat-2017-2'!FF70&gt;0,'[1]Stat-2017-2'!FF70,"")</f>
        <v/>
      </c>
      <c r="AL60" s="4">
        <f>IF('[1]Stat-2017-2'!FD70&gt;0,'[1]Stat-2017-2'!FD70*2.5*58.15/1000000,"")</f>
        <v>183.32383537499999</v>
      </c>
      <c r="AM60" s="8">
        <f t="shared" si="2"/>
        <v>3.2218600241652018</v>
      </c>
      <c r="AN60" s="9">
        <f>IF('[1]Stat-2017-2'!FM70&gt;0,'[1]Stat-2017-2'!FM70,"")</f>
        <v>64</v>
      </c>
      <c r="AO60" s="9">
        <f>IF('[1]Stat-2017-2'!FN70&gt;0,'[1]Stat-2017-2'!FN70,"")</f>
        <v>42</v>
      </c>
      <c r="AP60" s="9">
        <f>IF('[1]Stat-2017-2'!FO70&gt;0,'[1]Stat-2017-2'!FO70,"")</f>
        <v>76</v>
      </c>
      <c r="AQ60" s="9">
        <f>IF('[1]Stat-2017-2'!FP70&gt;0,'[1]Stat-2017-2'!FP70,"")</f>
        <v>37</v>
      </c>
      <c r="AR60" s="10" t="str">
        <f>IF(AND(E60&gt;0,'[1]Stat-2017-2'!FJ70&gt;0),E60*860/'[1]Stat-2017-2'!FJ70,"")</f>
        <v/>
      </c>
      <c r="AS60" s="4" t="str">
        <f>IF('[1]Stat-2017-2'!FJ70&gt;0,'[1]Stat-2017-2'!FJ70/1000,"")</f>
        <v/>
      </c>
      <c r="AT60" s="11">
        <f>IF(AND('[1]Stat-2017-2'!FQ70&gt;0,'[1]Stat-2017-2'!HY70&gt;0),'[1]Stat-2017-2'!FQ70/'[1]Stat-2017-2'!HY70,"")</f>
        <v>20.062974578552335</v>
      </c>
      <c r="AU60" s="10" t="str">
        <f>IF(AND('[1]Stat-2017-2'!FL70&gt;0,E60&gt;0),'[1]Stat-2017-2'!FL70/(E60/1000),"")</f>
        <v/>
      </c>
      <c r="AV60" s="10" t="str">
        <f>IF(AND('[1]Stat-2017-2'!FL70,AI60&gt;0,AJ60&gt;0),'[1]Stat-2017-2'!FL70/(AJ60+AI60),"")</f>
        <v/>
      </c>
      <c r="AW60" s="4">
        <f>IF('[1]Stat-2017-2'!IT70&gt;0,'[1]Stat-2017-2'!IT70/1000,"")</f>
        <v>132.07</v>
      </c>
      <c r="AX60" s="4" t="str">
        <f>IF('[1]Stat-2017-2'!IU70&gt;0,'[1]Stat-2017-2'!IU70/1000,"")</f>
        <v/>
      </c>
      <c r="AY60" s="11">
        <f>IF(AND('[1]Stat-2017-2'!HY70&gt;0,'[1]Stat-2017-2'!IW70&gt;0,AI60&gt;0,AJ60&gt;0),('[1]Stat-2017-2'!HY70-'[1]Stat-2017-2'!IW70)/(AI60+AJ60),"")</f>
        <v>237.87505049376455</v>
      </c>
      <c r="AZ60" s="12">
        <f>IF(AND('[1]Stat-2017-2'!HY70&gt;0,'[1]Stat-2017-2'!IW70&gt;0),('[1]Stat-2017-2'!HY70-'[1]Stat-2017-2'!IW70)/'[1]Stat-2017-2'!HY70)</f>
        <v>0.17325520980049702</v>
      </c>
      <c r="BA60" s="9">
        <f>IF(AND('[1]Stat-2017-2'!AT70&gt;0,[1]WEB!E70&gt;0),'[1]Stat-2017-2'!AT70/[1]WEB!E70,"")</f>
        <v>262.00443200811281</v>
      </c>
      <c r="BB60" s="9">
        <f>IF(AND('[1]Stat-2017-2'!BI70&gt;0,E60&gt;0),'[1]Stat-2017-2'!BI70/E60,"")</f>
        <v>69.339505593219272</v>
      </c>
      <c r="BC60" s="9">
        <f>IF(AND('[1]Stat-2017-2'!BR70&gt;0,E60&gt;0),'[1]Stat-2017-2'!BR70/E60,"")</f>
        <v>28.167784058542569</v>
      </c>
      <c r="BD60" s="4">
        <f>IF(AND('[1]Stat-2017-2'!BR70&gt;0,B60&gt;0),'[1]Stat-2017-2'!BR70/B60,"")</f>
        <v>1065.02224852071</v>
      </c>
      <c r="BE60" s="13" t="str">
        <f>IF(AND(SUM('[1]Stat-2017-2'!DM70:ED70),('[1]Stat-2017-2'!HY70+'[1]Stat-2017-2'!HZ70)&gt;0),(SUM('[1]Stat-2017-2'!DM70:ED70)/('[1]Stat-2017-2'!HY70)),"")</f>
        <v/>
      </c>
      <c r="BF60" s="13" t="str">
        <f>IF(AND(SUM('[1]Stat-2017-2'!DM70:ED70),('[1]Stat-2017-2'!IW70)&gt;0),(SUM('[1]Stat-2017-2'!DM70:ED70)/'[1]Stat-2017-2'!IW70),"")</f>
        <v/>
      </c>
      <c r="BH60" s="13" t="str">
        <f>IF(AND('[1]Stat-2017-2'!EJ70&gt;0,'[1]Stat-2017-2'!HY70&gt;0),'[1]Stat-2017-2'!EJ70/'[1]Stat-2017-2'!HY70,"")</f>
        <v/>
      </c>
      <c r="BI60" s="13" t="str">
        <f>IF(AND(SUM('[1]Stat-2017-2'!EG70:EO70)&gt;0,'[1]Stat-2017-2'!HY70&gt;0),(SUM('[1]Stat-2017-2'!EG70:EO70)/'[1]Stat-2017-2'!HY70),"")</f>
        <v/>
      </c>
      <c r="BJ60" s="13" t="str">
        <f>IF(AND('[1]Stat-2017-2'!EP70&gt;0,'[1]Stat-2017-2'!HY70&gt;0),'[1]Stat-2017-2'!EP70/'[1]Stat-2017-2'!HY70,"")</f>
        <v/>
      </c>
      <c r="BK60" s="13" t="str">
        <f>IF(AND('[1]Stat-2017-2'!EQ70&gt;0,'[1]Stat-2017-2'!HY70&gt;0),'[1]Stat-2017-2'!EQ70/'[1]Stat-2017-2'!HY70,"")</f>
        <v/>
      </c>
      <c r="BL60" s="13" t="str">
        <f>IF(AND('[1]Stat-2017-2'!EW70&gt;0,'[1]Stat-2017-2'!HY70&gt;0),'[1]Stat-2017-2'!EW70/'[1]Stat-2017-2'!HY70,"")</f>
        <v/>
      </c>
      <c r="BM60" s="8" t="str">
        <f>IF('[1]Stat-2017-2'!IY70&gt;0,'[1]Stat-2017-2'!IY70,"")</f>
        <v/>
      </c>
      <c r="BN60" s="4" t="str">
        <f>IF('[1]Stat-2017-2'!JE70&gt;0,'[1]Stat-2017-2'!JE70,"")</f>
        <v/>
      </c>
      <c r="BO60" s="4" t="str">
        <f>IF('[1]Stat-2017-2'!IZ70&gt;0,'[1]Stat-2017-2'!IZ70,"")</f>
        <v/>
      </c>
      <c r="BP60" s="8" t="str">
        <f>IF('[1]Stat-2017-2'!JF70&gt;0,'[1]Stat-2017-2'!JF70,"")</f>
        <v/>
      </c>
      <c r="BQ60" s="4" t="str">
        <f>IF('[1]Stat-2017-2'!JG70&gt;0,'[1]Stat-2017-2'!JG70,"")</f>
        <v/>
      </c>
      <c r="BR60" s="4" t="str">
        <f>IF('[1]Stat-2017-2'!JH70&gt;0,'[1]Stat-2017-2'!JH70,"")</f>
        <v/>
      </c>
    </row>
    <row r="61" spans="1:70" x14ac:dyDescent="0.35">
      <c r="A61" t="s">
        <v>129</v>
      </c>
      <c r="B61" s="4">
        <v>2491</v>
      </c>
      <c r="C61" s="5">
        <f>IF(AND(E61&gt;0,SUM(AI61)&gt;0),(E61)/(SUM(AI61)*1000),"")</f>
        <v>1.2708047945205478</v>
      </c>
      <c r="D61" s="4">
        <f>IF('[1]Stat-2017-2'!FS71&gt;0,'[1]Stat-2017-2'!FS71,"")</f>
        <v>74330</v>
      </c>
      <c r="E61" s="4">
        <f>IF('[1]Stat-2017-2'!HY71&gt;0,'[1]Stat-2017-2'!HY71,"")</f>
        <v>74215</v>
      </c>
      <c r="F61" s="4">
        <f>AW61*1000</f>
        <v>58355</v>
      </c>
      <c r="G61" s="12">
        <f t="shared" si="0"/>
        <v>0.21370342922589772</v>
      </c>
      <c r="H61" s="4"/>
      <c r="I61" s="4"/>
      <c r="J61" s="4" t="str">
        <f>IF(SUM('[1]Stat-2017-2'!FU71:FZ71)&gt;0,SUM('[1]Stat-2017-2'!FU71:FZ71),"")</f>
        <v/>
      </c>
      <c r="K61" s="4">
        <f>IF(SUM('[1]Stat-2017-2'!GA71:GB71)&gt;0,SUM('[1]Stat-2017-2'!GA71:GB71),"")</f>
        <v>138</v>
      </c>
      <c r="L61" s="4">
        <f>IF(SUM('[1]Stat-2017-2'!GC71:GD71)&gt;0,SUM('[1]Stat-2017-2'!GC71:GD71),"")</f>
        <v>149</v>
      </c>
      <c r="M61" s="4">
        <f>IF(SUM('[1]Stat-2017-2'!GE71:GF71)&gt;0,SUM('[1]Stat-2017-2'!GE71:GF71),"")</f>
        <v>74043</v>
      </c>
      <c r="N61" s="4" t="str">
        <f>IF(SUM('[1]Stat-2017-2'!GG71:GH71)&gt;0,SUM('[1]Stat-2017-2'!GG71:GH71),"")</f>
        <v/>
      </c>
      <c r="O61" s="4" t="str">
        <f>IF(SUM('[1]Stat-2017-2'!GI71:GJ71)&gt;0,SUM('[1]Stat-2017-2'!GI71:GJ71),"")</f>
        <v/>
      </c>
      <c r="P61" s="4" t="str">
        <f>IF(SUM('[1]Stat-2017-2'!GK71:GL71)&gt;0,SUM('[1]Stat-2017-2'!GK71:GL71),"")</f>
        <v/>
      </c>
      <c r="Q61" s="4" t="str">
        <f>IF(SUM('[1]Stat-2017-2'!GO71:GP71)&gt;0,SUM('[1]Stat-2017-2'!GO71:GP71),"")</f>
        <v/>
      </c>
      <c r="R61" s="4" t="str">
        <f>IF(SUM('[1]Stat-2017-2'!GQ71:GR71)&gt;0,SUM('[1]Stat-2017-2'!GQ71:GR71),"")</f>
        <v/>
      </c>
      <c r="S61" s="4" t="str">
        <f>IF(SUM('[1]Stat-2017-2'!GM71:GN71)&gt;0,SUM('[1]Stat-2017-2'!GM71:GN71),"")</f>
        <v/>
      </c>
      <c r="T61" s="4" t="str">
        <f>IF('[1]Stat-2017-2'!GS71&gt;0,'[1]Stat-2017-2'!GS71,"")</f>
        <v/>
      </c>
      <c r="U61" s="4" t="str">
        <f>IF('[1]Stat-2017-2'!GT71&gt;0,'[1]Stat-2017-2'!GT71,"")</f>
        <v/>
      </c>
      <c r="V61" s="4" t="str">
        <f>IF(('[1]Stat-2017-2'!GW101+'[1]Stat-2017-2'!GX71)&gt;0,('[1]Stat-2017-2'!GW71+'[1]Stat-2017-2'!GX71),"")</f>
        <v/>
      </c>
      <c r="W61" s="4" t="str">
        <f>IF(SUM('[1]Stat-2017-2'!HA71:HB71)&gt;0,SUM('[1]Stat-2017-2'!HA71:HB71),"")</f>
        <v/>
      </c>
      <c r="X61" s="4" t="str">
        <f>IF(SUM('[1]Stat-2017-2'!HC71:HD71)&gt;0,SUM('[1]Stat-2017-2'!HC71:HD71),"")</f>
        <v/>
      </c>
      <c r="Y61" s="4" t="str">
        <f>IF(SUM('[1]Stat-2017-2'!HE71:HF71)&gt;0,SUM('[1]Stat-2017-2'!HE71:HF71),"")</f>
        <v/>
      </c>
      <c r="Z61" s="4" t="str">
        <f>IF(SUM('[1]Stat-2017-2'!HG71:HH71)&gt;0,SUM('[1]Stat-2017-2'!HG71:HH71),"")</f>
        <v/>
      </c>
      <c r="AA61" s="4" t="str">
        <f>IF(SUM('[1]Stat-2017-2'!HI71:HJ71)&gt;0,SUM('[1]Stat-2017-2'!HI71:HJ71),"")</f>
        <v/>
      </c>
      <c r="AB61" s="4" t="str">
        <f>IF(SUM('[1]Stat-2017-2'!HK71:HL71)&gt;0,SUM('[1]Stat-2017-2'!HK71:HL71),"")</f>
        <v/>
      </c>
      <c r="AC61" s="4" t="str">
        <f>IF(SUM('[1]Stat-2017-2'!HM71:HN71)&gt;0,SUM('[1]Stat-2017-2'!HM71:HN71),"")</f>
        <v/>
      </c>
      <c r="AD61" s="4" t="str">
        <f>IF('[1]Stat-2017-2'!HO71&gt;0,'[1]Stat-2017-2'!HO71,"")</f>
        <v/>
      </c>
      <c r="AE61" s="4" t="str">
        <f>IF('[1]Stat-2017-2'!HQ71&gt;0,'[1]Stat-2017-2'!HQ71,"")</f>
        <v/>
      </c>
      <c r="AF61" s="4">
        <f>IF('[1]Stat-2017-2'!IA70&gt;0,'[1]Stat-2017-2'!IA71,"")</f>
        <v>0</v>
      </c>
      <c r="AG61" s="4">
        <f>IF('[1]Stat-2017-2'!FC71&gt;0,'[1]Stat-2017-2'!FC71,"")</f>
        <v>35.6</v>
      </c>
      <c r="AH61" s="7">
        <f>IF(AND('[1]Stat-2017-2'!FC71&gt;0,'[1]Stat-2017-2'!HY71&gt;0),'[1]Stat-2017-2'!HY71/'[1]Stat-2017-2'!FC71,"")</f>
        <v>2084.6910112359551</v>
      </c>
      <c r="AI61" s="4">
        <f>IF('[1]Stat-2017-2'!FE71&gt;0,'[1]Stat-2017-2'!FE71,"")</f>
        <v>58.4</v>
      </c>
      <c r="AJ61" s="4">
        <f>IF('[1]Stat-2017-2'!FG71&gt;0,'[1]Stat-2017-2'!FG71,"")</f>
        <v>38</v>
      </c>
      <c r="AK61" s="8">
        <f>IF('[1]Stat-2017-2'!FF71&gt;0,'[1]Stat-2017-2'!FF71,"")</f>
        <v>21.08</v>
      </c>
      <c r="AL61" s="4">
        <f>IF('[1]Stat-2017-2'!FD71&gt;0,'[1]Stat-2017-2'!FD71*2.5*58.15/1000000,"")</f>
        <v>79.560393875000003</v>
      </c>
      <c r="AM61" s="8">
        <f t="shared" si="2"/>
        <v>1.3623355115582192</v>
      </c>
      <c r="AN61" s="9">
        <f>IF('[1]Stat-2017-2'!FM71&gt;0,'[1]Stat-2017-2'!FM71,"")</f>
        <v>65</v>
      </c>
      <c r="AO61" s="9">
        <f>IF('[1]Stat-2017-2'!FN71&gt;0,'[1]Stat-2017-2'!FN71,"")</f>
        <v>45</v>
      </c>
      <c r="AP61" s="9">
        <f>IF('[1]Stat-2017-2'!FO71&gt;0,'[1]Stat-2017-2'!FO71,"")</f>
        <v>75</v>
      </c>
      <c r="AQ61" s="9">
        <f>IF('[1]Stat-2017-2'!FP71&gt;0,'[1]Stat-2017-2'!FP71,"")</f>
        <v>39</v>
      </c>
      <c r="AR61" s="10" t="str">
        <f>IF(AND(E61&gt;0,'[1]Stat-2017-2'!FJ71&gt;0),E61*860/'[1]Stat-2017-2'!FJ71,"")</f>
        <v/>
      </c>
      <c r="AS61" s="4" t="str">
        <f>IF('[1]Stat-2017-2'!FJ71&gt;0,'[1]Stat-2017-2'!FJ71/1000,"")</f>
        <v/>
      </c>
      <c r="AT61" s="11">
        <f>IF(AND('[1]Stat-2017-2'!FQ71&gt;0,'[1]Stat-2017-2'!HY71&gt;0),'[1]Stat-2017-2'!FQ71/'[1]Stat-2017-2'!HY71,"")</f>
        <v>20.144175705719867</v>
      </c>
      <c r="AU61" s="10">
        <f>IF(AND('[1]Stat-2017-2'!FL71&gt;0,E61&gt;0),'[1]Stat-2017-2'!FL71/(E61/1000),"")</f>
        <v>108.57643333557905</v>
      </c>
      <c r="AV61" s="10">
        <f>IF(AND('[1]Stat-2017-2'!FL71,AI61&gt;0,AJ61&gt;0),'[1]Stat-2017-2'!FL71/(AJ61+AI61),"")</f>
        <v>83.589211618257252</v>
      </c>
      <c r="AW61" s="4">
        <f>IF('[1]Stat-2017-2'!IT71&gt;0,'[1]Stat-2017-2'!IT71/1000,"")</f>
        <v>58.354999999999997</v>
      </c>
      <c r="AX61" s="4" t="str">
        <f>IF('[1]Stat-2017-2'!IU71&gt;0,'[1]Stat-2017-2'!IU71/1000,"")</f>
        <v/>
      </c>
      <c r="AY61" s="11">
        <f>IF(AND('[1]Stat-2017-2'!HY71&gt;0,'[1]Stat-2017-2'!IW71&gt;0,AI61&gt;0,AJ61&gt;0),('[1]Stat-2017-2'!HY71-'[1]Stat-2017-2'!IW71)/(AI61+AJ61),"")</f>
        <v>164.52282157676348</v>
      </c>
      <c r="AZ61" s="12">
        <f>IF(AND('[1]Stat-2017-2'!HY71&gt;0,'[1]Stat-2017-2'!IW71&gt;0),('[1]Stat-2017-2'!HY71-'[1]Stat-2017-2'!IW71)/'[1]Stat-2017-2'!HY71)</f>
        <v>0.21370342922589772</v>
      </c>
      <c r="BA61" s="9">
        <f>IF(AND('[1]Stat-2017-2'!AT71&gt;0,[1]WEB!E71&gt;0),'[1]Stat-2017-2'!AT71/[1]WEB!E71,"")</f>
        <v>204.9755440274877</v>
      </c>
      <c r="BB61" s="9">
        <f>IF(AND('[1]Stat-2017-2'!BI71&gt;0,E61&gt;0),'[1]Stat-2017-2'!BI71/E61,"")</f>
        <v>101.4241325877518</v>
      </c>
      <c r="BC61" s="9">
        <f>IF(AND('[1]Stat-2017-2'!BR71&gt;0,E61&gt;0),'[1]Stat-2017-2'!BR71/E61,"")</f>
        <v>21.699575557501852</v>
      </c>
      <c r="BD61" s="4">
        <f>IF(AND('[1]Stat-2017-2'!BR71&gt;0,B61&gt;0),'[1]Stat-2017-2'!BR71/B61,"")</f>
        <v>646.50100361300679</v>
      </c>
      <c r="BE61" s="13" t="str">
        <f>IF(AND(SUM('[1]Stat-2017-2'!DM71:ED71),('[1]Stat-2017-2'!HY71+'[1]Stat-2017-2'!HZ71)&gt;0),(SUM('[1]Stat-2017-2'!DM71:ED71)/('[1]Stat-2017-2'!HY71)),"")</f>
        <v/>
      </c>
      <c r="BF61" s="13" t="str">
        <f>IF(AND(SUM('[1]Stat-2017-2'!DM71:ED71),('[1]Stat-2017-2'!IW71)&gt;0),(SUM('[1]Stat-2017-2'!DM71:ED71)/'[1]Stat-2017-2'!IW71),"")</f>
        <v/>
      </c>
      <c r="BH61" s="13" t="str">
        <f>IF(AND('[1]Stat-2017-2'!EJ71&gt;0,'[1]Stat-2017-2'!HY71&gt;0),'[1]Stat-2017-2'!EJ71/'[1]Stat-2017-2'!HY71,"")</f>
        <v/>
      </c>
      <c r="BI61" s="13" t="str">
        <f>IF(AND(SUM('[1]Stat-2017-2'!EG71:EO71)&gt;0,'[1]Stat-2017-2'!HY71&gt;0),(SUM('[1]Stat-2017-2'!EG71:EO71)/'[1]Stat-2017-2'!HY71),"")</f>
        <v/>
      </c>
      <c r="BJ61" s="13" t="str">
        <f>IF(AND('[1]Stat-2017-2'!EP71&gt;0,'[1]Stat-2017-2'!HY71&gt;0),'[1]Stat-2017-2'!EP71/'[1]Stat-2017-2'!HY71,"")</f>
        <v/>
      </c>
      <c r="BK61" s="13" t="str">
        <f>IF(AND('[1]Stat-2017-2'!EQ71&gt;0,'[1]Stat-2017-2'!HY71&gt;0),'[1]Stat-2017-2'!EQ71/'[1]Stat-2017-2'!HY71,"")</f>
        <v/>
      </c>
      <c r="BL61" s="13" t="str">
        <f>IF(AND('[1]Stat-2017-2'!EW71&gt;0,'[1]Stat-2017-2'!HY71&gt;0),'[1]Stat-2017-2'!EW71/'[1]Stat-2017-2'!HY71,"")</f>
        <v/>
      </c>
      <c r="BM61" s="8" t="str">
        <f>IF('[1]Stat-2017-2'!IY71&gt;0,'[1]Stat-2017-2'!IY71,"")</f>
        <v/>
      </c>
      <c r="BN61" s="4" t="str">
        <f>IF('[1]Stat-2017-2'!JE71&gt;0,'[1]Stat-2017-2'!JE71,"")</f>
        <v/>
      </c>
      <c r="BO61" s="4" t="str">
        <f>IF('[1]Stat-2017-2'!IZ71&gt;0,'[1]Stat-2017-2'!IZ71,"")</f>
        <v/>
      </c>
      <c r="BP61" s="8" t="str">
        <f>IF('[1]Stat-2017-2'!JF71&gt;0,'[1]Stat-2017-2'!JF71,"")</f>
        <v/>
      </c>
      <c r="BQ61" s="4" t="str">
        <f>IF('[1]Stat-2017-2'!JG71&gt;0,'[1]Stat-2017-2'!JG71,"")</f>
        <v/>
      </c>
      <c r="BR61" s="4" t="str">
        <f>IF('[1]Stat-2017-2'!JH71&gt;0,'[1]Stat-2017-2'!JH71,"")</f>
        <v/>
      </c>
    </row>
    <row r="62" spans="1:70" x14ac:dyDescent="0.35">
      <c r="A62" t="s">
        <v>130</v>
      </c>
      <c r="B62" s="4">
        <v>2027</v>
      </c>
      <c r="C62" s="5">
        <f>IF(AND(E62&gt;0,SUM(AI62)&gt;0),(E62)/(SUM(AI62)*1000),"")</f>
        <v>1.6474746208798094</v>
      </c>
      <c r="D62" s="4">
        <f>IF('[1]Stat-2017-2'!FS72&gt;0,'[1]Stat-2017-2'!FS72,"")</f>
        <v>67701</v>
      </c>
      <c r="E62" s="4">
        <f>IF('[1]Stat-2017-2'!HY72&gt;0,'[1]Stat-2017-2'!HY72,"")</f>
        <v>65726</v>
      </c>
      <c r="F62" s="4">
        <f>AW62*1000</f>
        <v>54132.86</v>
      </c>
      <c r="G62" s="12">
        <f t="shared" si="0"/>
        <v>0.17638590512126098</v>
      </c>
      <c r="H62" s="4"/>
      <c r="I62" s="4"/>
      <c r="J62" s="4">
        <f>IF(SUM('[1]Stat-2017-2'!FU72:FZ72)&gt;0,SUM('[1]Stat-2017-2'!FU72:FZ72),"")</f>
        <v>4</v>
      </c>
      <c r="K62" s="4" t="str">
        <f>IF(SUM('[1]Stat-2017-2'!GA72:GB72)&gt;0,SUM('[1]Stat-2017-2'!GA72:GB72),"")</f>
        <v/>
      </c>
      <c r="L62" s="4" t="str">
        <f>IF(SUM('[1]Stat-2017-2'!GC72:GD72)&gt;0,SUM('[1]Stat-2017-2'!GC72:GD72),"")</f>
        <v/>
      </c>
      <c r="M62" s="4" t="str">
        <f>IF(SUM('[1]Stat-2017-2'!GE72:GF72)&gt;0,SUM('[1]Stat-2017-2'!GE72:GF72),"")</f>
        <v/>
      </c>
      <c r="N62" s="4">
        <f>IF(SUM('[1]Stat-2017-2'!GG72:GH72)&gt;0,SUM('[1]Stat-2017-2'!GG72:GH72),"")</f>
        <v>58908</v>
      </c>
      <c r="O62" s="4" t="str">
        <f>IF(SUM('[1]Stat-2017-2'!GI72:GJ72)&gt;0,SUM('[1]Stat-2017-2'!GI72:GJ72),"")</f>
        <v/>
      </c>
      <c r="P62" s="4">
        <f>IF(SUM('[1]Stat-2017-2'!GK72:GL72)&gt;0,SUM('[1]Stat-2017-2'!GK72:GL72),"")</f>
        <v>8789</v>
      </c>
      <c r="Q62" s="4" t="str">
        <f>IF(SUM('[1]Stat-2017-2'!GO72:GP72)&gt;0,SUM('[1]Stat-2017-2'!GO72:GP72),"")</f>
        <v/>
      </c>
      <c r="R62" s="4" t="str">
        <f>IF(SUM('[1]Stat-2017-2'!GQ72:GR72)&gt;0,SUM('[1]Stat-2017-2'!GQ72:GR72),"")</f>
        <v/>
      </c>
      <c r="S62" s="4" t="str">
        <f>IF(SUM('[1]Stat-2017-2'!GM72:GN72)&gt;0,SUM('[1]Stat-2017-2'!GM72:GN72),"")</f>
        <v/>
      </c>
      <c r="T62" s="4" t="str">
        <f>IF('[1]Stat-2017-2'!GS72&gt;0,'[1]Stat-2017-2'!GS72,"")</f>
        <v/>
      </c>
      <c r="U62" s="4" t="str">
        <f>IF('[1]Stat-2017-2'!GT72&gt;0,'[1]Stat-2017-2'!GT72,"")</f>
        <v/>
      </c>
      <c r="V62" s="4" t="str">
        <f>IF(('[1]Stat-2017-2'!GW102+'[1]Stat-2017-2'!GX72)&gt;0,('[1]Stat-2017-2'!GW72+'[1]Stat-2017-2'!GX72),"")</f>
        <v/>
      </c>
      <c r="W62" s="4" t="str">
        <f>IF(SUM('[1]Stat-2017-2'!HA72:HB72)&gt;0,SUM('[1]Stat-2017-2'!HA72:HB72),"")</f>
        <v/>
      </c>
      <c r="X62" s="4" t="str">
        <f>IF(SUM('[1]Stat-2017-2'!HC72:HD72)&gt;0,SUM('[1]Stat-2017-2'!HC72:HD72),"")</f>
        <v/>
      </c>
      <c r="Y62" s="4" t="str">
        <f>IF(SUM('[1]Stat-2017-2'!HE72:HF72)&gt;0,SUM('[1]Stat-2017-2'!HE72:HF72),"")</f>
        <v/>
      </c>
      <c r="Z62" s="4" t="str">
        <f>IF(SUM('[1]Stat-2017-2'!HG72:HH72)&gt;0,SUM('[1]Stat-2017-2'!HG72:HH72),"")</f>
        <v/>
      </c>
      <c r="AA62" s="4" t="str">
        <f>IF(SUM('[1]Stat-2017-2'!HI72:HJ72)&gt;0,SUM('[1]Stat-2017-2'!HI72:HJ72),"")</f>
        <v/>
      </c>
      <c r="AB62" s="4" t="str">
        <f>IF(SUM('[1]Stat-2017-2'!HK72:HL72)&gt;0,SUM('[1]Stat-2017-2'!HK72:HL72),"")</f>
        <v/>
      </c>
      <c r="AC62" s="4" t="str">
        <f>IF(SUM('[1]Stat-2017-2'!HM72:HN72)&gt;0,SUM('[1]Stat-2017-2'!HM72:HN72),"")</f>
        <v/>
      </c>
      <c r="AD62" s="4" t="str">
        <f>IF('[1]Stat-2017-2'!HO72&gt;0,'[1]Stat-2017-2'!HO72,"")</f>
        <v/>
      </c>
      <c r="AE62" s="4" t="str">
        <f>IF('[1]Stat-2017-2'!HQ72&gt;0,'[1]Stat-2017-2'!HQ72,"")</f>
        <v/>
      </c>
      <c r="AF62" s="4" t="str">
        <f>IF('[1]Stat-2017-2'!IA71&gt;0,'[1]Stat-2017-2'!IA72,"")</f>
        <v/>
      </c>
      <c r="AG62" s="4">
        <f>IF('[1]Stat-2017-2'!FC72&gt;0,'[1]Stat-2017-2'!FC72,"")</f>
        <v>30</v>
      </c>
      <c r="AH62" s="7">
        <f>IF(AND('[1]Stat-2017-2'!FC72&gt;0,'[1]Stat-2017-2'!HY72&gt;0),'[1]Stat-2017-2'!HY72/'[1]Stat-2017-2'!FC72,"")</f>
        <v>2190.8666666666668</v>
      </c>
      <c r="AI62" s="4">
        <f>IF('[1]Stat-2017-2'!FE72&gt;0,'[1]Stat-2017-2'!FE72,"")</f>
        <v>39.895000000000003</v>
      </c>
      <c r="AJ62" s="4">
        <f>IF('[1]Stat-2017-2'!FG72&gt;0,'[1]Stat-2017-2'!FG72,"")</f>
        <v>43.097000000000001</v>
      </c>
      <c r="AK62" s="8">
        <f>IF('[1]Stat-2017-2'!FF72&gt;0,'[1]Stat-2017-2'!FF72,"")</f>
        <v>35</v>
      </c>
      <c r="AL62" s="4">
        <f>IF('[1]Stat-2017-2'!FD72&gt;0,'[1]Stat-2017-2'!FD72*2.5*58.15/1000000,"")</f>
        <v>70.034842374999997</v>
      </c>
      <c r="AM62" s="8">
        <f t="shared" si="2"/>
        <v>1.7554791922546682</v>
      </c>
      <c r="AN62" s="9">
        <f>IF('[1]Stat-2017-2'!FM72&gt;0,'[1]Stat-2017-2'!FM72,"")</f>
        <v>65.099999999999994</v>
      </c>
      <c r="AO62" s="9">
        <f>IF('[1]Stat-2017-2'!FN72&gt;0,'[1]Stat-2017-2'!FN72,"")</f>
        <v>38.200000000000003</v>
      </c>
      <c r="AP62" s="9">
        <f>IF('[1]Stat-2017-2'!FO72&gt;0,'[1]Stat-2017-2'!FO72,"")</f>
        <v>67</v>
      </c>
      <c r="AQ62" s="9">
        <f>IF('[1]Stat-2017-2'!FP72&gt;0,'[1]Stat-2017-2'!FP72,"")</f>
        <v>33.9</v>
      </c>
      <c r="AR62" s="10">
        <f>IF(AND(E62&gt;0,'[1]Stat-2017-2'!FJ72&gt;0),E62*860/'[1]Stat-2017-2'!FJ72,"")</f>
        <v>37.725234379640625</v>
      </c>
      <c r="AS62" s="4">
        <f>IF('[1]Stat-2017-2'!FJ72&gt;0,'[1]Stat-2017-2'!FJ72/1000,"")</f>
        <v>1498.317</v>
      </c>
      <c r="AT62" s="11">
        <f>IF(AND('[1]Stat-2017-2'!FQ72&gt;0,'[1]Stat-2017-2'!HY72&gt;0),'[1]Stat-2017-2'!FQ72/'[1]Stat-2017-2'!HY72,"")</f>
        <v>18.409761738124942</v>
      </c>
      <c r="AU62" s="10">
        <f>IF(AND('[1]Stat-2017-2'!FL72&gt;0,E62&gt;0),'[1]Stat-2017-2'!FL72/(E62/1000),"")</f>
        <v>60.980433922648572</v>
      </c>
      <c r="AV62" s="10">
        <f>IF(AND('[1]Stat-2017-2'!FL72,AI62&gt;0,AJ62&gt;0),'[1]Stat-2017-2'!FL72/(AJ62+AI62),"")</f>
        <v>48.293811451706183</v>
      </c>
      <c r="AW62" s="4">
        <f>IF('[1]Stat-2017-2'!IT72&gt;0,'[1]Stat-2017-2'!IT72/1000,"")</f>
        <v>54.132860000000001</v>
      </c>
      <c r="AX62" s="4" t="str">
        <f>IF('[1]Stat-2017-2'!IU72&gt;0,'[1]Stat-2017-2'!IU72/1000,"")</f>
        <v/>
      </c>
      <c r="AY62" s="11">
        <f>IF(AND('[1]Stat-2017-2'!HY72&gt;0,'[1]Stat-2017-2'!IW72&gt;0,AI62&gt;0,AJ62&gt;0),('[1]Stat-2017-2'!HY72-'[1]Stat-2017-2'!IW72)/(AI62+AJ62),"")</f>
        <v>139.68984962406014</v>
      </c>
      <c r="AZ62" s="12">
        <f>IF(AND('[1]Stat-2017-2'!HY72&gt;0,'[1]Stat-2017-2'!IW72&gt;0),('[1]Stat-2017-2'!HY72-'[1]Stat-2017-2'!IW72)/'[1]Stat-2017-2'!HY72)</f>
        <v>0.17638590512126098</v>
      </c>
      <c r="BA62" s="9">
        <f>IF(AND('[1]Stat-2017-2'!AT72&gt;0,[1]WEB!E72&gt;0),'[1]Stat-2017-2'!AT72/[1]WEB!E72,"")</f>
        <v>211.20060554422906</v>
      </c>
      <c r="BB62" s="9">
        <f>IF(AND('[1]Stat-2017-2'!BI72&gt;0,E62&gt;0),'[1]Stat-2017-2'!BI72/E62,"")</f>
        <v>177.53035328484921</v>
      </c>
      <c r="BC62" s="9">
        <f>IF(AND('[1]Stat-2017-2'!BR72&gt;0,E62&gt;0),'[1]Stat-2017-2'!BR72/E62,"")</f>
        <v>36.934881173356054</v>
      </c>
      <c r="BD62" s="4">
        <f>IF(AND('[1]Stat-2017-2'!BR72&gt;0,B62&gt;0),'[1]Stat-2017-2'!BR72/B62,"")</f>
        <v>1197.623088307844</v>
      </c>
      <c r="BE62" s="13" t="str">
        <f>IF(AND(SUM('[1]Stat-2017-2'!DM72:ED72),('[1]Stat-2017-2'!HY72+'[1]Stat-2017-2'!HZ72)&gt;0),(SUM('[1]Stat-2017-2'!DM72:ED72)/('[1]Stat-2017-2'!HY72)),"")</f>
        <v/>
      </c>
      <c r="BF62" s="13" t="str">
        <f>IF(AND(SUM('[1]Stat-2017-2'!DM72:ED72),('[1]Stat-2017-2'!IW72)&gt;0),(SUM('[1]Stat-2017-2'!DM72:ED72)/'[1]Stat-2017-2'!IW72),"")</f>
        <v/>
      </c>
      <c r="BH62" s="13" t="str">
        <f>IF(AND('[1]Stat-2017-2'!EJ72&gt;0,'[1]Stat-2017-2'!HY72&gt;0),'[1]Stat-2017-2'!EJ72/'[1]Stat-2017-2'!HY72,"")</f>
        <v/>
      </c>
      <c r="BI62" s="13" t="str">
        <f>IF(AND(SUM('[1]Stat-2017-2'!EG72:EO72)&gt;0,'[1]Stat-2017-2'!HY72&gt;0),(SUM('[1]Stat-2017-2'!EG72:EO72)/'[1]Stat-2017-2'!HY72),"")</f>
        <v/>
      </c>
      <c r="BJ62" s="13" t="str">
        <f>IF(AND('[1]Stat-2017-2'!EP72&gt;0,'[1]Stat-2017-2'!HY72&gt;0),'[1]Stat-2017-2'!EP72/'[1]Stat-2017-2'!HY72,"")</f>
        <v/>
      </c>
      <c r="BK62" s="13" t="str">
        <f>IF(AND('[1]Stat-2017-2'!EQ72&gt;0,'[1]Stat-2017-2'!HY72&gt;0),'[1]Stat-2017-2'!EQ72/'[1]Stat-2017-2'!HY72,"")</f>
        <v/>
      </c>
      <c r="BL62" s="13" t="str">
        <f>IF(AND('[1]Stat-2017-2'!EW72&gt;0,'[1]Stat-2017-2'!HY72&gt;0),'[1]Stat-2017-2'!EW72/'[1]Stat-2017-2'!HY72,"")</f>
        <v/>
      </c>
      <c r="BM62" s="8" t="str">
        <f>IF('[1]Stat-2017-2'!IY72&gt;0,'[1]Stat-2017-2'!IY72,"")</f>
        <v/>
      </c>
      <c r="BN62" s="4" t="str">
        <f>IF('[1]Stat-2017-2'!JE72&gt;0,'[1]Stat-2017-2'!JE72,"")</f>
        <v/>
      </c>
      <c r="BO62" s="4" t="str">
        <f>IF('[1]Stat-2017-2'!IZ72&gt;0,'[1]Stat-2017-2'!IZ72,"")</f>
        <v/>
      </c>
      <c r="BP62" s="8" t="str">
        <f>IF('[1]Stat-2017-2'!JF72&gt;0,'[1]Stat-2017-2'!JF72,"")</f>
        <v/>
      </c>
      <c r="BQ62" s="4" t="str">
        <f>IF('[1]Stat-2017-2'!JG72&gt;0,'[1]Stat-2017-2'!JG72,"")</f>
        <v/>
      </c>
      <c r="BR62" s="4" t="str">
        <f>IF('[1]Stat-2017-2'!JH72&gt;0,'[1]Stat-2017-2'!JH72,"")</f>
        <v/>
      </c>
    </row>
    <row r="63" spans="1:70" x14ac:dyDescent="0.35">
      <c r="A63" t="s">
        <v>131</v>
      </c>
      <c r="B63" s="4">
        <v>1300</v>
      </c>
      <c r="C63" s="5">
        <f>IF(AND(E63&gt;0,SUM(AI63)&gt;0),(E63)/(SUM(AI63)*1000),"")</f>
        <v>1.1742098609355247</v>
      </c>
      <c r="D63" s="4">
        <f>IF('[1]Stat-2017-2'!FS73&gt;0,'[1]Stat-2017-2'!FS73,"")</f>
        <v>27864</v>
      </c>
      <c r="E63" s="4">
        <f>IF('[1]Stat-2017-2'!HY73&gt;0,'[1]Stat-2017-2'!HY73,"")</f>
        <v>27864</v>
      </c>
      <c r="F63" s="4">
        <f>AW63*1000</f>
        <v>21145</v>
      </c>
      <c r="G63" s="12">
        <f t="shared" si="0"/>
        <v>0.24113551536032157</v>
      </c>
      <c r="H63" s="4"/>
      <c r="I63" s="4"/>
      <c r="J63" s="4" t="str">
        <f>IF(SUM('[1]Stat-2017-2'!FU73:FZ73)&gt;0,SUM('[1]Stat-2017-2'!FU73:FZ73),"")</f>
        <v/>
      </c>
      <c r="K63" s="4" t="str">
        <f>IF(SUM('[1]Stat-2017-2'!GA73:GB73)&gt;0,SUM('[1]Stat-2017-2'!GA73:GB73),"")</f>
        <v/>
      </c>
      <c r="L63" s="4" t="str">
        <f>IF(SUM('[1]Stat-2017-2'!GC73:GD73)&gt;0,SUM('[1]Stat-2017-2'!GC73:GD73),"")</f>
        <v/>
      </c>
      <c r="M63" s="4">
        <f>IF(SUM('[1]Stat-2017-2'!GE73:GF73)&gt;0,SUM('[1]Stat-2017-2'!GE73:GF73),"")</f>
        <v>9186</v>
      </c>
      <c r="N63" s="4">
        <f>IF(SUM('[1]Stat-2017-2'!GG73:GH73)&gt;0,SUM('[1]Stat-2017-2'!GG73:GH73),"")</f>
        <v>13841</v>
      </c>
      <c r="O63" s="4" t="str">
        <f>IF(SUM('[1]Stat-2017-2'!GI73:GJ73)&gt;0,SUM('[1]Stat-2017-2'!GI73:GJ73),"")</f>
        <v/>
      </c>
      <c r="P63" s="4" t="str">
        <f>IF(SUM('[1]Stat-2017-2'!GK73:GL73)&gt;0,SUM('[1]Stat-2017-2'!GK73:GL73),"")</f>
        <v/>
      </c>
      <c r="Q63" s="4" t="str">
        <f>IF(SUM('[1]Stat-2017-2'!GO73:GP73)&gt;0,SUM('[1]Stat-2017-2'!GO73:GP73),"")</f>
        <v/>
      </c>
      <c r="R63" s="4" t="str">
        <f>IF(SUM('[1]Stat-2017-2'!GQ73:GR73)&gt;0,SUM('[1]Stat-2017-2'!GQ73:GR73),"")</f>
        <v/>
      </c>
      <c r="S63" s="4" t="str">
        <f>IF(SUM('[1]Stat-2017-2'!GM73:GN73)&gt;0,SUM('[1]Stat-2017-2'!GM73:GN73),"")</f>
        <v/>
      </c>
      <c r="T63" s="4" t="str">
        <f>IF('[1]Stat-2017-2'!GS73&gt;0,'[1]Stat-2017-2'!GS73,"")</f>
        <v/>
      </c>
      <c r="U63" s="4">
        <f>IF('[1]Stat-2017-2'!GT73&gt;0,'[1]Stat-2017-2'!GT73,"")</f>
        <v>4814</v>
      </c>
      <c r="V63" s="4" t="str">
        <f>IF(('[1]Stat-2017-2'!GW103+'[1]Stat-2017-2'!GX73)&gt;0,('[1]Stat-2017-2'!GW73+'[1]Stat-2017-2'!GX73),"")</f>
        <v/>
      </c>
      <c r="W63" s="4" t="str">
        <f>IF(SUM('[1]Stat-2017-2'!HA73:HB73)&gt;0,SUM('[1]Stat-2017-2'!HA73:HB73),"")</f>
        <v/>
      </c>
      <c r="X63" s="4" t="str">
        <f>IF(SUM('[1]Stat-2017-2'!HC73:HD73)&gt;0,SUM('[1]Stat-2017-2'!HC73:HD73),"")</f>
        <v/>
      </c>
      <c r="Y63" s="4" t="str">
        <f>IF(SUM('[1]Stat-2017-2'!HE73:HF73)&gt;0,SUM('[1]Stat-2017-2'!HE73:HF73),"")</f>
        <v/>
      </c>
      <c r="Z63" s="4" t="str">
        <f>IF(SUM('[1]Stat-2017-2'!HG73:HH73)&gt;0,SUM('[1]Stat-2017-2'!HG73:HH73),"")</f>
        <v/>
      </c>
      <c r="AA63" s="4" t="str">
        <f>IF(SUM('[1]Stat-2017-2'!HI73:HJ73)&gt;0,SUM('[1]Stat-2017-2'!HI73:HJ73),"")</f>
        <v/>
      </c>
      <c r="AB63" s="4" t="str">
        <f>IF(SUM('[1]Stat-2017-2'!HK73:HL73)&gt;0,SUM('[1]Stat-2017-2'!HK73:HL73),"")</f>
        <v/>
      </c>
      <c r="AC63" s="4" t="str">
        <f>IF(SUM('[1]Stat-2017-2'!HM73:HN73)&gt;0,SUM('[1]Stat-2017-2'!HM73:HN73),"")</f>
        <v/>
      </c>
      <c r="AD63" s="4" t="str">
        <f>IF('[1]Stat-2017-2'!HO73&gt;0,'[1]Stat-2017-2'!HO73,"")</f>
        <v/>
      </c>
      <c r="AE63" s="4" t="str">
        <f>IF('[1]Stat-2017-2'!HQ73&gt;0,'[1]Stat-2017-2'!HQ73,"")</f>
        <v/>
      </c>
      <c r="AF63" s="4" t="str">
        <f>IF('[1]Stat-2017-2'!IA72&gt;0,'[1]Stat-2017-2'!IA73,"")</f>
        <v/>
      </c>
      <c r="AG63" s="4">
        <f>IF('[1]Stat-2017-2'!FC73&gt;0,'[1]Stat-2017-2'!FC73,"")</f>
        <v>20</v>
      </c>
      <c r="AH63" s="7">
        <f>IF(AND('[1]Stat-2017-2'!FC73&gt;0,'[1]Stat-2017-2'!HY73&gt;0),'[1]Stat-2017-2'!HY73/'[1]Stat-2017-2'!FC73,"")</f>
        <v>1393.2</v>
      </c>
      <c r="AI63" s="4">
        <f>IF('[1]Stat-2017-2'!FE73&gt;0,'[1]Stat-2017-2'!FE73,"")</f>
        <v>23.73</v>
      </c>
      <c r="AJ63" s="4">
        <f>IF('[1]Stat-2017-2'!FG73&gt;0,'[1]Stat-2017-2'!FG73,"")</f>
        <v>17.11</v>
      </c>
      <c r="AK63" s="8">
        <f>IF('[1]Stat-2017-2'!FF73&gt;0,'[1]Stat-2017-2'!FF73,"")</f>
        <v>19.18</v>
      </c>
      <c r="AL63" s="4">
        <f>IF('[1]Stat-2017-2'!FD73&gt;0,'[1]Stat-2017-2'!FD73*2.5*58.15/1000000,"")</f>
        <v>29.061480124999999</v>
      </c>
      <c r="AM63" s="8">
        <f t="shared" si="2"/>
        <v>1.2246725716392752</v>
      </c>
      <c r="AN63" s="9">
        <f>IF('[1]Stat-2017-2'!FM73&gt;0,'[1]Stat-2017-2'!FM73,"")</f>
        <v>70</v>
      </c>
      <c r="AO63" s="9">
        <f>IF('[1]Stat-2017-2'!FN73&gt;0,'[1]Stat-2017-2'!FN73,"")</f>
        <v>38</v>
      </c>
      <c r="AP63" s="9">
        <f>IF('[1]Stat-2017-2'!FO73&gt;0,'[1]Stat-2017-2'!FO73,"")</f>
        <v>71</v>
      </c>
      <c r="AQ63" s="9">
        <f>IF('[1]Stat-2017-2'!FP73&gt;0,'[1]Stat-2017-2'!FP73,"")</f>
        <v>34</v>
      </c>
      <c r="AR63" s="10">
        <f>IF(AND(E63&gt;0,'[1]Stat-2017-2'!FJ73&gt;0),E63*860/'[1]Stat-2017-2'!FJ73,"")</f>
        <v>38.587453261321144</v>
      </c>
      <c r="AS63" s="4">
        <f>IF('[1]Stat-2017-2'!FJ73&gt;0,'[1]Stat-2017-2'!FJ73/1000,"")</f>
        <v>621.00599999999997</v>
      </c>
      <c r="AT63" s="11">
        <f>IF(AND('[1]Stat-2017-2'!FQ73&gt;0,'[1]Stat-2017-2'!HY73&gt;0),'[1]Stat-2017-2'!FQ73/'[1]Stat-2017-2'!HY73,"")</f>
        <v>13.895492391616422</v>
      </c>
      <c r="AU63" s="10">
        <f>IF(AND('[1]Stat-2017-2'!FL73&gt;0,E63&gt;0),'[1]Stat-2017-2'!FL73/(E63/1000),"")</f>
        <v>27.311225954636807</v>
      </c>
      <c r="AV63" s="10">
        <f>IF(AND('[1]Stat-2017-2'!FL73,AI63&gt;0,AJ63&gt;0),'[1]Stat-2017-2'!FL73/(AJ63+AI63),"")</f>
        <v>18.633692458374142</v>
      </c>
      <c r="AW63" s="4">
        <f>IF('[1]Stat-2017-2'!IT73&gt;0,'[1]Stat-2017-2'!IT73/1000,"")</f>
        <v>21.145</v>
      </c>
      <c r="AX63" s="4" t="str">
        <f>IF('[1]Stat-2017-2'!IU73&gt;0,'[1]Stat-2017-2'!IU73/1000,"")</f>
        <v/>
      </c>
      <c r="AY63" s="11">
        <f>IF(AND('[1]Stat-2017-2'!HY73&gt;0,'[1]Stat-2017-2'!IW73&gt;0,AI63&gt;0,AJ63&gt;0),('[1]Stat-2017-2'!HY73-'[1]Stat-2017-2'!IW73)/(AI63+AJ63),"")</f>
        <v>164.52007835455436</v>
      </c>
      <c r="AZ63" s="12">
        <f>IF(AND('[1]Stat-2017-2'!HY73&gt;0,'[1]Stat-2017-2'!IW73&gt;0),('[1]Stat-2017-2'!HY73-'[1]Stat-2017-2'!IW73)/'[1]Stat-2017-2'!HY73)</f>
        <v>0.24113551536032157</v>
      </c>
      <c r="BA63" s="9">
        <f>IF(AND('[1]Stat-2017-2'!AT73&gt;0,[1]WEB!E73&gt;0),'[1]Stat-2017-2'!AT73/[1]WEB!E73,"")</f>
        <v>241.90887884008038</v>
      </c>
      <c r="BB63" s="9">
        <f>IF(AND('[1]Stat-2017-2'!BI73&gt;0,E63&gt;0),'[1]Stat-2017-2'!BI73/E63,"")</f>
        <v>132.65381854722941</v>
      </c>
      <c r="BC63" s="9">
        <f>IF(AND('[1]Stat-2017-2'!BR73&gt;0,E63&gt;0),'[1]Stat-2017-2'!BR73/E63,"")</f>
        <v>44.247667240884297</v>
      </c>
      <c r="BD63" s="4">
        <f>IF(AND('[1]Stat-2017-2'!BR73&gt;0,B63&gt;0),'[1]Stat-2017-2'!BR73/B63,"")</f>
        <v>948.3976923076923</v>
      </c>
      <c r="BE63" s="13" t="str">
        <f>IF(AND(SUM('[1]Stat-2017-2'!DM73:ED73),('[1]Stat-2017-2'!HY73+'[1]Stat-2017-2'!HZ73)&gt;0),(SUM('[1]Stat-2017-2'!DM73:ED73)/('[1]Stat-2017-2'!HY73)),"")</f>
        <v/>
      </c>
      <c r="BF63" s="13" t="str">
        <f>IF(AND(SUM('[1]Stat-2017-2'!DM73:ED73),('[1]Stat-2017-2'!IW73)&gt;0),(SUM('[1]Stat-2017-2'!DM73:ED73)/'[1]Stat-2017-2'!IW73),"")</f>
        <v/>
      </c>
      <c r="BH63" s="13" t="str">
        <f>IF(AND('[1]Stat-2017-2'!EJ73&gt;0,'[1]Stat-2017-2'!HY73&gt;0),'[1]Stat-2017-2'!EJ73/'[1]Stat-2017-2'!HY73,"")</f>
        <v/>
      </c>
      <c r="BI63" s="13" t="str">
        <f>IF(AND(SUM('[1]Stat-2017-2'!EG73:EO73)&gt;0,'[1]Stat-2017-2'!HY73&gt;0),(SUM('[1]Stat-2017-2'!EG73:EO73)/'[1]Stat-2017-2'!HY73),"")</f>
        <v/>
      </c>
      <c r="BJ63" s="13" t="str">
        <f>IF(AND('[1]Stat-2017-2'!EP73&gt;0,'[1]Stat-2017-2'!HY73&gt;0),'[1]Stat-2017-2'!EP73/'[1]Stat-2017-2'!HY73,"")</f>
        <v/>
      </c>
      <c r="BK63" s="13" t="str">
        <f>IF(AND('[1]Stat-2017-2'!EQ73&gt;0,'[1]Stat-2017-2'!HY73&gt;0),'[1]Stat-2017-2'!EQ73/'[1]Stat-2017-2'!HY73,"")</f>
        <v/>
      </c>
      <c r="BL63" s="13" t="str">
        <f>IF(AND('[1]Stat-2017-2'!EW73&gt;0,'[1]Stat-2017-2'!HY73&gt;0),'[1]Stat-2017-2'!EW73/'[1]Stat-2017-2'!HY73,"")</f>
        <v/>
      </c>
      <c r="BM63" s="8" t="str">
        <f>IF('[1]Stat-2017-2'!IY73&gt;0,'[1]Stat-2017-2'!IY73,"")</f>
        <v/>
      </c>
      <c r="BN63" s="4" t="str">
        <f>IF('[1]Stat-2017-2'!JE73&gt;0,'[1]Stat-2017-2'!JE73,"")</f>
        <v/>
      </c>
      <c r="BO63" s="4" t="str">
        <f>IF('[1]Stat-2017-2'!IZ73&gt;0,'[1]Stat-2017-2'!IZ73,"")</f>
        <v/>
      </c>
      <c r="BP63" s="8" t="str">
        <f>IF('[1]Stat-2017-2'!JF73&gt;0,'[1]Stat-2017-2'!JF73,"")</f>
        <v/>
      </c>
      <c r="BQ63" s="4" t="str">
        <f>IF('[1]Stat-2017-2'!JG73&gt;0,'[1]Stat-2017-2'!JG73,"")</f>
        <v/>
      </c>
      <c r="BR63" s="4" t="str">
        <f>IF('[1]Stat-2017-2'!JH73&gt;0,'[1]Stat-2017-2'!JH73,"")</f>
        <v/>
      </c>
    </row>
    <row r="64" spans="1:70" x14ac:dyDescent="0.35">
      <c r="A64" t="s">
        <v>132</v>
      </c>
      <c r="B64" s="4">
        <v>404</v>
      </c>
      <c r="C64" s="5">
        <f>IF(AND(E64&gt;0,SUM(AI64)&gt;0),(E64)/(SUM(AI64)*1000),"")</f>
        <v>0.41908000000000001</v>
      </c>
      <c r="D64" s="4">
        <f>IF('[1]Stat-2017-2'!FS74&gt;0,'[1]Stat-2017-2'!FS74,"")</f>
        <v>10875</v>
      </c>
      <c r="E64" s="4">
        <f>IF('[1]Stat-2017-2'!HY74&gt;0,'[1]Stat-2017-2'!HY74,"")</f>
        <v>10477</v>
      </c>
      <c r="F64" s="4">
        <f>AW64*1000</f>
        <v>6870</v>
      </c>
      <c r="G64" s="12">
        <f t="shared" si="0"/>
        <v>0.34427794215901497</v>
      </c>
      <c r="H64" s="4"/>
      <c r="I64" s="4"/>
      <c r="J64" s="4" t="str">
        <f>IF(SUM('[1]Stat-2017-2'!FU74:FZ74)&gt;0,SUM('[1]Stat-2017-2'!FU74:FZ74),"")</f>
        <v/>
      </c>
      <c r="K64" s="4" t="str">
        <f>IF(SUM('[1]Stat-2017-2'!GA74:GB74)&gt;0,SUM('[1]Stat-2017-2'!GA74:GB74),"")</f>
        <v/>
      </c>
      <c r="L64" s="4" t="str">
        <f>IF(SUM('[1]Stat-2017-2'!GC74:GD74)&gt;0,SUM('[1]Stat-2017-2'!GC74:GD74),"")</f>
        <v/>
      </c>
      <c r="M64" s="4" t="str">
        <f>IF(SUM('[1]Stat-2017-2'!GE74:GF74)&gt;0,SUM('[1]Stat-2017-2'!GE74:GF74),"")</f>
        <v/>
      </c>
      <c r="N64" s="4" t="str">
        <f>IF(SUM('[1]Stat-2017-2'!GG74:GH74)&gt;0,SUM('[1]Stat-2017-2'!GG74:GH74),"")</f>
        <v/>
      </c>
      <c r="O64" s="4" t="str">
        <f>IF(SUM('[1]Stat-2017-2'!GI74:GJ74)&gt;0,SUM('[1]Stat-2017-2'!GI74:GJ74),"")</f>
        <v/>
      </c>
      <c r="P64" s="4" t="str">
        <f>IF(SUM('[1]Stat-2017-2'!GK74:GL74)&gt;0,SUM('[1]Stat-2017-2'!GK74:GL74),"")</f>
        <v/>
      </c>
      <c r="Q64" s="4" t="str">
        <f>IF(SUM('[1]Stat-2017-2'!GO74:GP74)&gt;0,SUM('[1]Stat-2017-2'!GO74:GP74),"")</f>
        <v/>
      </c>
      <c r="R64" s="4" t="str">
        <f>IF(SUM('[1]Stat-2017-2'!GQ74:GR74)&gt;0,SUM('[1]Stat-2017-2'!GQ74:GR74),"")</f>
        <v/>
      </c>
      <c r="S64" s="4" t="str">
        <f>IF(SUM('[1]Stat-2017-2'!GM74:GN74)&gt;0,SUM('[1]Stat-2017-2'!GM74:GN74),"")</f>
        <v/>
      </c>
      <c r="T64" s="4" t="str">
        <f>IF('[1]Stat-2017-2'!GS74&gt;0,'[1]Stat-2017-2'!GS74,"")</f>
        <v/>
      </c>
      <c r="U64" s="4" t="str">
        <f>IF('[1]Stat-2017-2'!GT74&gt;0,'[1]Stat-2017-2'!GT74,"")</f>
        <v/>
      </c>
      <c r="V64" s="4" t="str">
        <f>IF(('[1]Stat-2017-2'!GW104+'[1]Stat-2017-2'!GX74)&gt;0,('[1]Stat-2017-2'!GW74+'[1]Stat-2017-2'!GX74),"")</f>
        <v/>
      </c>
      <c r="W64" s="4" t="str">
        <f>IF(SUM('[1]Stat-2017-2'!HA74:HB74)&gt;0,SUM('[1]Stat-2017-2'!HA74:HB74),"")</f>
        <v/>
      </c>
      <c r="X64" s="4" t="str">
        <f>IF(SUM('[1]Stat-2017-2'!HC74:HD74)&gt;0,SUM('[1]Stat-2017-2'!HC74:HD74),"")</f>
        <v/>
      </c>
      <c r="Y64" s="4">
        <f>IF(SUM('[1]Stat-2017-2'!HE74:HF74)&gt;0,SUM('[1]Stat-2017-2'!HE74:HF74),"")</f>
        <v>7151</v>
      </c>
      <c r="Z64" s="4">
        <f>IF(SUM('[1]Stat-2017-2'!HG74:HH74)&gt;0,SUM('[1]Stat-2017-2'!HG74:HH74),"")</f>
        <v>3724</v>
      </c>
      <c r="AA64" s="4" t="str">
        <f>IF(SUM('[1]Stat-2017-2'!HI74:HJ74)&gt;0,SUM('[1]Stat-2017-2'!HI74:HJ74),"")</f>
        <v/>
      </c>
      <c r="AB64" s="4" t="str">
        <f>IF(SUM('[1]Stat-2017-2'!HK74:HL74)&gt;0,SUM('[1]Stat-2017-2'!HK74:HL74),"")</f>
        <v/>
      </c>
      <c r="AC64" s="4" t="str">
        <f>IF(SUM('[1]Stat-2017-2'!HM74:HN74)&gt;0,SUM('[1]Stat-2017-2'!HM74:HN74),"")</f>
        <v/>
      </c>
      <c r="AD64" s="4" t="str">
        <f>IF('[1]Stat-2017-2'!HO74&gt;0,'[1]Stat-2017-2'!HO74,"")</f>
        <v/>
      </c>
      <c r="AE64" s="4" t="str">
        <f>IF('[1]Stat-2017-2'!HQ74&gt;0,'[1]Stat-2017-2'!HQ74,"")</f>
        <v/>
      </c>
      <c r="AF64" s="4" t="str">
        <f>IF('[1]Stat-2017-2'!IA73&gt;0,'[1]Stat-2017-2'!IA74,"")</f>
        <v/>
      </c>
      <c r="AG64" s="4">
        <f>IF('[1]Stat-2017-2'!FC74&gt;0,'[1]Stat-2017-2'!FC74,"")</f>
        <v>8</v>
      </c>
      <c r="AH64" s="7">
        <f>IF(AND('[1]Stat-2017-2'!FC74&gt;0,'[1]Stat-2017-2'!HY74&gt;0),'[1]Stat-2017-2'!HY74/'[1]Stat-2017-2'!FC74,"")</f>
        <v>1309.625</v>
      </c>
      <c r="AI64" s="4">
        <f>IF('[1]Stat-2017-2'!FE74&gt;0,'[1]Stat-2017-2'!FE74,"")</f>
        <v>25</v>
      </c>
      <c r="AJ64" s="4">
        <f>IF('[1]Stat-2017-2'!FG74&gt;0,'[1]Stat-2017-2'!FG74,"")</f>
        <v>25</v>
      </c>
      <c r="AK64" s="8">
        <f>IF('[1]Stat-2017-2'!FF74&gt;0,'[1]Stat-2017-2'!FF74,"")</f>
        <v>25</v>
      </c>
      <c r="AL64" s="4" t="str">
        <f>IF('[1]Stat-2017-2'!FD74&gt;0,'[1]Stat-2017-2'!FD74*2.5*58.15/1000000,"")</f>
        <v/>
      </c>
      <c r="AM64" s="8"/>
      <c r="AN64" s="9">
        <f>IF('[1]Stat-2017-2'!FM74&gt;0,'[1]Stat-2017-2'!FM74,"")</f>
        <v>74</v>
      </c>
      <c r="AO64" s="9">
        <f>IF('[1]Stat-2017-2'!FN74&gt;0,'[1]Stat-2017-2'!FN74,"")</f>
        <v>42</v>
      </c>
      <c r="AP64" s="9">
        <f>IF('[1]Stat-2017-2'!FO74&gt;0,'[1]Stat-2017-2'!FO74,"")</f>
        <v>81</v>
      </c>
      <c r="AQ64" s="9">
        <f>IF('[1]Stat-2017-2'!FP74&gt;0,'[1]Stat-2017-2'!FP74,"")</f>
        <v>37</v>
      </c>
      <c r="AR64" s="10" t="str">
        <f>IF(AND(E64&gt;0,'[1]Stat-2017-2'!FJ74&gt;0),E64*860/'[1]Stat-2017-2'!FJ74,"")</f>
        <v/>
      </c>
      <c r="AS64" s="4" t="str">
        <f>IF('[1]Stat-2017-2'!FJ74&gt;0,'[1]Stat-2017-2'!FJ74/1000,"")</f>
        <v/>
      </c>
      <c r="AT64" s="11">
        <f>IF(AND('[1]Stat-2017-2'!FQ74&gt;0,'[1]Stat-2017-2'!HY74&gt;0),'[1]Stat-2017-2'!FQ74/'[1]Stat-2017-2'!HY74,"")</f>
        <v>12.763100124081321</v>
      </c>
      <c r="AU64" s="10">
        <f>IF(AND('[1]Stat-2017-2'!FL74&gt;0,E64&gt;0),'[1]Stat-2017-2'!FL74/(E64/1000),"")</f>
        <v>77.312207693041898</v>
      </c>
      <c r="AV64" s="10">
        <f>IF(AND('[1]Stat-2017-2'!FL74,AI64&gt;0,AJ64&gt;0),'[1]Stat-2017-2'!FL74/(AJ64+AI64),"")</f>
        <v>16.2</v>
      </c>
      <c r="AW64" s="4">
        <f>IF('[1]Stat-2017-2'!IT74&gt;0,'[1]Stat-2017-2'!IT74/1000,"")</f>
        <v>6.87</v>
      </c>
      <c r="AX64" s="4" t="str">
        <f>IF('[1]Stat-2017-2'!IU74&gt;0,'[1]Stat-2017-2'!IU74/1000,"")</f>
        <v/>
      </c>
      <c r="AY64" s="11">
        <f>IF(AND('[1]Stat-2017-2'!HY74&gt;0,'[1]Stat-2017-2'!IW74&gt;0,AI64&gt;0,AJ64&gt;0),('[1]Stat-2017-2'!HY74-'[1]Stat-2017-2'!IW74)/(AI64+AJ64),"")</f>
        <v>72.14</v>
      </c>
      <c r="AZ64" s="12">
        <f>IF(AND('[1]Stat-2017-2'!HY74&gt;0,'[1]Stat-2017-2'!IW74&gt;0),('[1]Stat-2017-2'!HY74-'[1]Stat-2017-2'!IW74)/'[1]Stat-2017-2'!HY74)</f>
        <v>0.34427794215901497</v>
      </c>
      <c r="BA64" s="9">
        <f>IF(AND('[1]Stat-2017-2'!AT74&gt;0,[1]WEB!E74&gt;0),'[1]Stat-2017-2'!AT74/[1]WEB!E74,"")</f>
        <v>454.26801565333585</v>
      </c>
      <c r="BB64" s="9">
        <f>IF(AND('[1]Stat-2017-2'!BI74&gt;0,E64&gt;0),'[1]Stat-2017-2'!BI74/E64,"")</f>
        <v>68.814832490216659</v>
      </c>
      <c r="BC64" s="9">
        <f>IF(AND('[1]Stat-2017-2'!BR74&gt;0,E64&gt;0),'[1]Stat-2017-2'!BR74/E64,"")</f>
        <v>133.55512074067005</v>
      </c>
      <c r="BD64" s="4">
        <f>IF(AND('[1]Stat-2017-2'!BR74&gt;0,B64&gt;0),'[1]Stat-2017-2'!BR74/B64,"")</f>
        <v>3463.5074257425745</v>
      </c>
      <c r="BE64" s="13" t="str">
        <f>IF(AND(SUM('[1]Stat-2017-2'!DM74:ED74),('[1]Stat-2017-2'!HY74+'[1]Stat-2017-2'!HZ74)&gt;0),(SUM('[1]Stat-2017-2'!DM74:ED74)/('[1]Stat-2017-2'!HY74)),"")</f>
        <v/>
      </c>
      <c r="BF64" s="13" t="str">
        <f>IF(AND(SUM('[1]Stat-2017-2'!DM74:ED74),('[1]Stat-2017-2'!IW74)&gt;0),(SUM('[1]Stat-2017-2'!DM74:ED74)/'[1]Stat-2017-2'!IW74),"")</f>
        <v/>
      </c>
      <c r="BH64" s="13" t="str">
        <f>IF(AND('[1]Stat-2017-2'!EJ74&gt;0,'[1]Stat-2017-2'!HY74&gt;0),'[1]Stat-2017-2'!EJ74/'[1]Stat-2017-2'!HY74,"")</f>
        <v/>
      </c>
      <c r="BI64" s="13" t="str">
        <f>IF(AND(SUM('[1]Stat-2017-2'!EG74:EO74)&gt;0,'[1]Stat-2017-2'!HY74&gt;0),(SUM('[1]Stat-2017-2'!EG74:EO74)/'[1]Stat-2017-2'!HY74),"")</f>
        <v/>
      </c>
      <c r="BJ64" s="13" t="str">
        <f>IF(AND('[1]Stat-2017-2'!EP74&gt;0,'[1]Stat-2017-2'!HY74&gt;0),'[1]Stat-2017-2'!EP74/'[1]Stat-2017-2'!HY74,"")</f>
        <v/>
      </c>
      <c r="BK64" s="13" t="str">
        <f>IF(AND('[1]Stat-2017-2'!EQ74&gt;0,'[1]Stat-2017-2'!HY74&gt;0),'[1]Stat-2017-2'!EQ74/'[1]Stat-2017-2'!HY74,"")</f>
        <v/>
      </c>
      <c r="BL64" s="13" t="str">
        <f>IF(AND('[1]Stat-2017-2'!EW74&gt;0,'[1]Stat-2017-2'!HY74&gt;0),'[1]Stat-2017-2'!EW74/'[1]Stat-2017-2'!HY74,"")</f>
        <v/>
      </c>
      <c r="BM64" s="8" t="str">
        <f>IF('[1]Stat-2017-2'!IY74&gt;0,'[1]Stat-2017-2'!IY74,"")</f>
        <v/>
      </c>
      <c r="BN64" s="4" t="str">
        <f>IF('[1]Stat-2017-2'!JE74&gt;0,'[1]Stat-2017-2'!JE74,"")</f>
        <v/>
      </c>
      <c r="BO64" s="4" t="str">
        <f>IF('[1]Stat-2017-2'!IZ74&gt;0,'[1]Stat-2017-2'!IZ74,"")</f>
        <v/>
      </c>
      <c r="BP64" s="8" t="str">
        <f>IF('[1]Stat-2017-2'!JF74&gt;0,'[1]Stat-2017-2'!JF74,"")</f>
        <v/>
      </c>
      <c r="BQ64" s="4" t="str">
        <f>IF('[1]Stat-2017-2'!JG74&gt;0,'[1]Stat-2017-2'!JG74,"")</f>
        <v/>
      </c>
      <c r="BR64" s="4" t="str">
        <f>IF('[1]Stat-2017-2'!JH74&gt;0,'[1]Stat-2017-2'!JH74,"")</f>
        <v/>
      </c>
    </row>
    <row r="65" spans="1:70" x14ac:dyDescent="0.35">
      <c r="A65" t="s">
        <v>133</v>
      </c>
      <c r="B65" s="4">
        <v>3940</v>
      </c>
      <c r="C65" s="5">
        <f>IF(AND(E65&gt;0,SUM(AI65)&gt;0),(E65)/(SUM(AI65)*1000),"")</f>
        <v>1.1507936507936507</v>
      </c>
      <c r="D65" s="4" t="str">
        <f>IF('[1]Stat-2017-2'!FS75&gt;0,'[1]Stat-2017-2'!FS75,"")</f>
        <v/>
      </c>
      <c r="E65" s="4">
        <f>IF('[1]Stat-2017-2'!HY75&gt;0,'[1]Stat-2017-2'!HY75,"")</f>
        <v>145000</v>
      </c>
      <c r="F65" s="4">
        <f>AW65*1000</f>
        <v>111710</v>
      </c>
      <c r="G65" s="12">
        <f t="shared" si="0"/>
        <v>0.22958620689655174</v>
      </c>
      <c r="H65" s="4"/>
      <c r="I65" s="4"/>
      <c r="J65" s="4" t="str">
        <f>IF(SUM('[1]Stat-2017-2'!FU75:FZ75)&gt;0,SUM('[1]Stat-2017-2'!FU75:FZ75),"")</f>
        <v/>
      </c>
      <c r="K65" s="4" t="str">
        <f>IF(SUM('[1]Stat-2017-2'!GA75:GB75)&gt;0,SUM('[1]Stat-2017-2'!GA75:GB75),"")</f>
        <v/>
      </c>
      <c r="L65" s="4">
        <f>IF(SUM('[1]Stat-2017-2'!GC75:GD75)&gt;0,SUM('[1]Stat-2017-2'!GC75:GD75),"")</f>
        <v>15</v>
      </c>
      <c r="M65" s="4" t="str">
        <f>IF(SUM('[1]Stat-2017-2'!GE75:GF75)&gt;0,SUM('[1]Stat-2017-2'!GE75:GF75),"")</f>
        <v/>
      </c>
      <c r="N65" s="4">
        <f>IF(SUM('[1]Stat-2017-2'!GG75:GH75)&gt;0,SUM('[1]Stat-2017-2'!GG75:GH75),"")</f>
        <v>2773</v>
      </c>
      <c r="O65" s="4" t="str">
        <f>IF(SUM('[1]Stat-2017-2'!GI75:GJ75)&gt;0,SUM('[1]Stat-2017-2'!GI75:GJ75),"")</f>
        <v/>
      </c>
      <c r="P65" s="4" t="str">
        <f>IF(SUM('[1]Stat-2017-2'!GK75:GL75)&gt;0,SUM('[1]Stat-2017-2'!GK75:GL75),"")</f>
        <v/>
      </c>
      <c r="Q65" s="4" t="str">
        <f>IF(SUM('[1]Stat-2017-2'!GO75:GP75)&gt;0,SUM('[1]Stat-2017-2'!GO75:GP75),"")</f>
        <v/>
      </c>
      <c r="R65" s="4" t="str">
        <f>IF(SUM('[1]Stat-2017-2'!GQ75:GR75)&gt;0,SUM('[1]Stat-2017-2'!GQ75:GR75),"")</f>
        <v/>
      </c>
      <c r="S65" s="4" t="str">
        <f>IF(SUM('[1]Stat-2017-2'!GM75:GN75)&gt;0,SUM('[1]Stat-2017-2'!GM75:GN75),"")</f>
        <v/>
      </c>
      <c r="T65" s="4" t="str">
        <f>IF('[1]Stat-2017-2'!GS75&gt;0,'[1]Stat-2017-2'!GS75,"")</f>
        <v/>
      </c>
      <c r="U65" s="4" t="str">
        <f>IF('[1]Stat-2017-2'!GT75&gt;0,'[1]Stat-2017-2'!GT75,"")</f>
        <v/>
      </c>
      <c r="V65" s="4" t="str">
        <f>IF(('[1]Stat-2017-2'!GW105+'[1]Stat-2017-2'!GX75)&gt;0,('[1]Stat-2017-2'!GW75+'[1]Stat-2017-2'!GX75),"")</f>
        <v/>
      </c>
      <c r="W65" s="4" t="str">
        <f>IF(SUM('[1]Stat-2017-2'!HA75:HB75)&gt;0,SUM('[1]Stat-2017-2'!HA75:HB75),"")</f>
        <v/>
      </c>
      <c r="X65" s="4" t="str">
        <f>IF(SUM('[1]Stat-2017-2'!HC75:HD75)&gt;0,SUM('[1]Stat-2017-2'!HC75:HD75),"")</f>
        <v/>
      </c>
      <c r="Y65" s="4" t="str">
        <f>IF(SUM('[1]Stat-2017-2'!HE75:HF75)&gt;0,SUM('[1]Stat-2017-2'!HE75:HF75),"")</f>
        <v/>
      </c>
      <c r="Z65" s="4" t="str">
        <f>IF(SUM('[1]Stat-2017-2'!HG75:HH75)&gt;0,SUM('[1]Stat-2017-2'!HG75:HH75),"")</f>
        <v/>
      </c>
      <c r="AA65" s="4" t="str">
        <f>IF(SUM('[1]Stat-2017-2'!HI75:HJ75)&gt;0,SUM('[1]Stat-2017-2'!HI75:HJ75),"")</f>
        <v/>
      </c>
      <c r="AB65" s="4" t="str">
        <f>IF(SUM('[1]Stat-2017-2'!HK75:HL75)&gt;0,SUM('[1]Stat-2017-2'!HK75:HL75),"")</f>
        <v/>
      </c>
      <c r="AC65" s="4" t="str">
        <f>IF(SUM('[1]Stat-2017-2'!HM75:HN75)&gt;0,SUM('[1]Stat-2017-2'!HM75:HN75),"")</f>
        <v/>
      </c>
      <c r="AD65" s="4" t="str">
        <f>IF('[1]Stat-2017-2'!HO75&gt;0,'[1]Stat-2017-2'!HO75,"")</f>
        <v/>
      </c>
      <c r="AE65" s="4" t="str">
        <f>IF('[1]Stat-2017-2'!HQ75&gt;0,'[1]Stat-2017-2'!HQ75,"")</f>
        <v/>
      </c>
      <c r="AF65" s="4">
        <f>IF('[1]Stat-2017-2'!IA74&gt;0,'[1]Stat-2017-2'!IA75,"")</f>
        <v>0</v>
      </c>
      <c r="AG65" s="4">
        <f>IF('[1]Stat-2017-2'!FC75&gt;0,'[1]Stat-2017-2'!FC75,"")</f>
        <v>95</v>
      </c>
      <c r="AH65" s="7">
        <f>IF(AND('[1]Stat-2017-2'!FC75&gt;0,'[1]Stat-2017-2'!HY75&gt;0),'[1]Stat-2017-2'!HY75/'[1]Stat-2017-2'!FC75,"")</f>
        <v>1526.3157894736842</v>
      </c>
      <c r="AI65" s="4">
        <f>IF('[1]Stat-2017-2'!FE75&gt;0,'[1]Stat-2017-2'!FE75,"")</f>
        <v>126</v>
      </c>
      <c r="AJ65" s="4">
        <f>IF('[1]Stat-2017-2'!FG75&gt;0,'[1]Stat-2017-2'!FG75,"")</f>
        <v>67</v>
      </c>
      <c r="AK65" s="8">
        <f>IF('[1]Stat-2017-2'!FF75&gt;0,'[1]Stat-2017-2'!FF75,"")</f>
        <v>30</v>
      </c>
      <c r="AL65" s="4">
        <f>IF('[1]Stat-2017-2'!FD75&gt;0,'[1]Stat-2017-2'!FD75*2.5*58.15/1000000,"")</f>
        <v>120.79528575000001</v>
      </c>
      <c r="AM65" s="8">
        <f t="shared" si="2"/>
        <v>0.95869274404761906</v>
      </c>
      <c r="AN65" s="9">
        <f>IF('[1]Stat-2017-2'!FM75&gt;0,'[1]Stat-2017-2'!FM75,"")</f>
        <v>65</v>
      </c>
      <c r="AO65" s="9">
        <f>IF('[1]Stat-2017-2'!FN75&gt;0,'[1]Stat-2017-2'!FN75,"")</f>
        <v>42</v>
      </c>
      <c r="AP65" s="9">
        <f>IF('[1]Stat-2017-2'!FO75&gt;0,'[1]Stat-2017-2'!FO75,"")</f>
        <v>75</v>
      </c>
      <c r="AQ65" s="9">
        <f>IF('[1]Stat-2017-2'!FP75&gt;0,'[1]Stat-2017-2'!FP75,"")</f>
        <v>40</v>
      </c>
      <c r="AR65" s="10" t="str">
        <f>IF(AND(E65&gt;0,'[1]Stat-2017-2'!FJ75&gt;0),E65*860/'[1]Stat-2017-2'!FJ75,"")</f>
        <v/>
      </c>
      <c r="AS65" s="4" t="str">
        <f>IF('[1]Stat-2017-2'!FJ75&gt;0,'[1]Stat-2017-2'!FJ75/1000,"")</f>
        <v/>
      </c>
      <c r="AT65" s="11" t="str">
        <f>IF(AND('[1]Stat-2017-2'!FQ75&gt;0,'[1]Stat-2017-2'!HY75&gt;0),'[1]Stat-2017-2'!FQ75/'[1]Stat-2017-2'!HY75,"")</f>
        <v/>
      </c>
      <c r="AU65" s="10">
        <f>IF(AND('[1]Stat-2017-2'!FL75&gt;0,E65&gt;0),'[1]Stat-2017-2'!FL75/(E65/1000),"")</f>
        <v>31.03448275862069</v>
      </c>
      <c r="AV65" s="10">
        <f>IF(AND('[1]Stat-2017-2'!FL75,AI65&gt;0,AJ65&gt;0),'[1]Stat-2017-2'!FL75/(AJ65+AI65),"")</f>
        <v>23.316062176165804</v>
      </c>
      <c r="AW65" s="4">
        <f>IF('[1]Stat-2017-2'!IT75&gt;0,'[1]Stat-2017-2'!IT75/1000,"")</f>
        <v>111.71</v>
      </c>
      <c r="AX65" s="4" t="str">
        <f>IF('[1]Stat-2017-2'!IU75&gt;0,'[1]Stat-2017-2'!IU75/1000,"")</f>
        <v/>
      </c>
      <c r="AY65" s="11">
        <f>IF(AND('[1]Stat-2017-2'!HY75&gt;0,'[1]Stat-2017-2'!IW75&gt;0,AI65&gt;0,AJ65&gt;0),('[1]Stat-2017-2'!HY75-'[1]Stat-2017-2'!IW75)/(AI65+AJ65),"")</f>
        <v>172.48704663212436</v>
      </c>
      <c r="AZ65" s="12">
        <f>IF(AND('[1]Stat-2017-2'!HY75&gt;0,'[1]Stat-2017-2'!IW75&gt;0),('[1]Stat-2017-2'!HY75-'[1]Stat-2017-2'!IW75)/'[1]Stat-2017-2'!HY75)</f>
        <v>0.22958620689655174</v>
      </c>
      <c r="BA65" s="9" t="str">
        <f>IF(AND('[1]Stat-2017-2'!AT75&gt;0,[1]WEB!E75&gt;0),'[1]Stat-2017-2'!AT75/[1]WEB!E75,"")</f>
        <v/>
      </c>
      <c r="BB65" s="9" t="str">
        <f>IF(AND('[1]Stat-2017-2'!BI75&gt;0,E65&gt;0),'[1]Stat-2017-2'!BI75/E65,"")</f>
        <v/>
      </c>
      <c r="BC65" s="9" t="str">
        <f>IF(AND('[1]Stat-2017-2'!BR75&gt;0,E65&gt;0),'[1]Stat-2017-2'!BR75/E65,"")</f>
        <v/>
      </c>
      <c r="BD65" s="4" t="str">
        <f>IF(AND('[1]Stat-2017-2'!BR75&gt;0,B65&gt;0),'[1]Stat-2017-2'!BR75/B65,"")</f>
        <v/>
      </c>
      <c r="BE65" s="13">
        <f>IF(AND(SUM('[1]Stat-2017-2'!DM75:ED75),('[1]Stat-2017-2'!HY75+'[1]Stat-2017-2'!HZ75)&gt;0),(SUM('[1]Stat-2017-2'!DM75:ED75)/('[1]Stat-2017-2'!HY75)),"")</f>
        <v>200.06585517241379</v>
      </c>
      <c r="BF65" s="13">
        <f>IF(AND(SUM('[1]Stat-2017-2'!DM75:ED75),('[1]Stat-2017-2'!IW75)&gt;0),(SUM('[1]Stat-2017-2'!DM75:ED75)/'[1]Stat-2017-2'!IW75),"")</f>
        <v>259.68623220839675</v>
      </c>
      <c r="BH65" s="13">
        <f>IF(AND('[1]Stat-2017-2'!EJ75&gt;0,'[1]Stat-2017-2'!HY75&gt;0),'[1]Stat-2017-2'!EJ75/'[1]Stat-2017-2'!HY75,"")</f>
        <v>6.8820827586206894</v>
      </c>
      <c r="BI65" s="13">
        <f>IF(AND(SUM('[1]Stat-2017-2'!EG75:EO75)&gt;0,'[1]Stat-2017-2'!HY75&gt;0),(SUM('[1]Stat-2017-2'!EG75:EO75)/'[1]Stat-2017-2'!HY75),"")</f>
        <v>71.320862068965511</v>
      </c>
      <c r="BJ65" s="13">
        <f>IF(AND('[1]Stat-2017-2'!EP75&gt;0,'[1]Stat-2017-2'!HY75&gt;0),'[1]Stat-2017-2'!EP75/'[1]Stat-2017-2'!HY75,"")</f>
        <v>8.6774827586206893</v>
      </c>
      <c r="BK65" s="13">
        <f>IF(AND('[1]Stat-2017-2'!EQ75&gt;0,'[1]Stat-2017-2'!HY75&gt;0),'[1]Stat-2017-2'!EQ75/'[1]Stat-2017-2'!HY75,"")</f>
        <v>79.731806896551717</v>
      </c>
      <c r="BL65" s="13" t="str">
        <f>IF(AND('[1]Stat-2017-2'!EW75&gt;0,'[1]Stat-2017-2'!HY75&gt;0),'[1]Stat-2017-2'!EW75/'[1]Stat-2017-2'!HY75,"")</f>
        <v/>
      </c>
      <c r="BM65" s="8" t="str">
        <f>IF('[1]Stat-2017-2'!IY75&gt;0,'[1]Stat-2017-2'!IY75,"")</f>
        <v/>
      </c>
      <c r="BN65" s="4" t="str">
        <f>IF('[1]Stat-2017-2'!JE75&gt;0,'[1]Stat-2017-2'!JE75,"")</f>
        <v/>
      </c>
      <c r="BO65" s="4" t="str">
        <f>IF('[1]Stat-2017-2'!IZ75&gt;0,'[1]Stat-2017-2'!IZ75,"")</f>
        <v/>
      </c>
      <c r="BP65" s="8" t="str">
        <f>IF('[1]Stat-2017-2'!JF75&gt;0,'[1]Stat-2017-2'!JF75,"")</f>
        <v/>
      </c>
      <c r="BQ65" s="4" t="str">
        <f>IF('[1]Stat-2017-2'!JG75&gt;0,'[1]Stat-2017-2'!JG75,"")</f>
        <v/>
      </c>
      <c r="BR65" s="4" t="str">
        <f>IF('[1]Stat-2017-2'!JH75&gt;0,'[1]Stat-2017-2'!JH75,"")</f>
        <v/>
      </c>
    </row>
    <row r="66" spans="1:70" x14ac:dyDescent="0.35">
      <c r="A66" t="s">
        <v>134</v>
      </c>
      <c r="B66" s="4">
        <v>374</v>
      </c>
      <c r="C66" s="5">
        <f>IF(AND(E66&gt;0,SUM(AI66)&gt;0),(E66)/(SUM(AI66)*1000),"")</f>
        <v>1.2763636363636364</v>
      </c>
      <c r="D66" s="4" t="str">
        <f>IF('[1]Stat-2017-2'!FS76&gt;0,'[1]Stat-2017-2'!FS76,"")</f>
        <v/>
      </c>
      <c r="E66" s="4">
        <f>IF('[1]Stat-2017-2'!HY76&gt;0,'[1]Stat-2017-2'!HY76,"")</f>
        <v>9828</v>
      </c>
      <c r="F66" s="4">
        <f>AW66*1000</f>
        <v>7166</v>
      </c>
      <c r="G66" s="12">
        <f t="shared" si="0"/>
        <v>0.27085877085877086</v>
      </c>
      <c r="H66" s="4"/>
      <c r="I66" s="4"/>
      <c r="J66" s="4" t="str">
        <f>IF(SUM('[1]Stat-2017-2'!FU76:FZ76)&gt;0,SUM('[1]Stat-2017-2'!FU76:FZ76),"")</f>
        <v/>
      </c>
      <c r="K66" s="4" t="str">
        <f>IF(SUM('[1]Stat-2017-2'!GA76:GB76)&gt;0,SUM('[1]Stat-2017-2'!GA76:GB76),"")</f>
        <v/>
      </c>
      <c r="L66" s="4" t="str">
        <f>IF(SUM('[1]Stat-2017-2'!GC76:GD76)&gt;0,SUM('[1]Stat-2017-2'!GC76:GD76),"")</f>
        <v/>
      </c>
      <c r="M66" s="4" t="str">
        <f>IF(SUM('[1]Stat-2017-2'!GE76:GF76)&gt;0,SUM('[1]Stat-2017-2'!GE76:GF76),"")</f>
        <v/>
      </c>
      <c r="N66" s="4" t="str">
        <f>IF(SUM('[1]Stat-2017-2'!GG76:GH76)&gt;0,SUM('[1]Stat-2017-2'!GG76:GH76),"")</f>
        <v/>
      </c>
      <c r="O66" s="4" t="str">
        <f>IF(SUM('[1]Stat-2017-2'!GI76:GJ76)&gt;0,SUM('[1]Stat-2017-2'!GI76:GJ76),"")</f>
        <v/>
      </c>
      <c r="P66" s="4" t="str">
        <f>IF(SUM('[1]Stat-2017-2'!GK76:GL76)&gt;0,SUM('[1]Stat-2017-2'!GK76:GL76),"")</f>
        <v/>
      </c>
      <c r="Q66" s="4" t="str">
        <f>IF(SUM('[1]Stat-2017-2'!GO76:GP76)&gt;0,SUM('[1]Stat-2017-2'!GO76:GP76),"")</f>
        <v/>
      </c>
      <c r="R66" s="4" t="str">
        <f>IF(SUM('[1]Stat-2017-2'!GQ76:GR76)&gt;0,SUM('[1]Stat-2017-2'!GQ76:GR76),"")</f>
        <v/>
      </c>
      <c r="S66" s="4" t="str">
        <f>IF(SUM('[1]Stat-2017-2'!GM76:GN76)&gt;0,SUM('[1]Stat-2017-2'!GM76:GN76),"")</f>
        <v/>
      </c>
      <c r="T66" s="4" t="str">
        <f>IF('[1]Stat-2017-2'!GS76&gt;0,'[1]Stat-2017-2'!GS76,"")</f>
        <v/>
      </c>
      <c r="U66" s="4" t="str">
        <f>IF('[1]Stat-2017-2'!GT76&gt;0,'[1]Stat-2017-2'!GT76,"")</f>
        <v/>
      </c>
      <c r="V66" s="4" t="str">
        <f>IF(('[1]Stat-2017-2'!GW106+'[1]Stat-2017-2'!GX76)&gt;0,('[1]Stat-2017-2'!GW76+'[1]Stat-2017-2'!GX76),"")</f>
        <v/>
      </c>
      <c r="W66" s="4" t="str">
        <f>IF(SUM('[1]Stat-2017-2'!HA76:HB76)&gt;0,SUM('[1]Stat-2017-2'!HA76:HB76),"")</f>
        <v/>
      </c>
      <c r="X66" s="4" t="str">
        <f>IF(SUM('[1]Stat-2017-2'!HC76:HD76)&gt;0,SUM('[1]Stat-2017-2'!HC76:HD76),"")</f>
        <v/>
      </c>
      <c r="Y66" s="4" t="str">
        <f>IF(SUM('[1]Stat-2017-2'!HE76:HF76)&gt;0,SUM('[1]Stat-2017-2'!HE76:HF76),"")</f>
        <v/>
      </c>
      <c r="Z66" s="4" t="str">
        <f>IF(SUM('[1]Stat-2017-2'!HG76:HH76)&gt;0,SUM('[1]Stat-2017-2'!HG76:HH76),"")</f>
        <v/>
      </c>
      <c r="AA66" s="4" t="str">
        <f>IF(SUM('[1]Stat-2017-2'!HI76:HJ76)&gt;0,SUM('[1]Stat-2017-2'!HI76:HJ76),"")</f>
        <v/>
      </c>
      <c r="AB66" s="4" t="str">
        <f>IF(SUM('[1]Stat-2017-2'!HK76:HL76)&gt;0,SUM('[1]Stat-2017-2'!HK76:HL76),"")</f>
        <v/>
      </c>
      <c r="AC66" s="4" t="str">
        <f>IF(SUM('[1]Stat-2017-2'!HM76:HN76)&gt;0,SUM('[1]Stat-2017-2'!HM76:HN76),"")</f>
        <v/>
      </c>
      <c r="AD66" s="4" t="str">
        <f>IF('[1]Stat-2017-2'!HO76&gt;0,'[1]Stat-2017-2'!HO76,"")</f>
        <v/>
      </c>
      <c r="AE66" s="4" t="str">
        <f>IF('[1]Stat-2017-2'!HQ76&gt;0,'[1]Stat-2017-2'!HQ76,"")</f>
        <v/>
      </c>
      <c r="AF66" s="4" t="str">
        <f>IF('[1]Stat-2017-2'!IA75&gt;0,'[1]Stat-2017-2'!IA76,"")</f>
        <v/>
      </c>
      <c r="AG66" s="4">
        <f>IF('[1]Stat-2017-2'!FC76&gt;0,'[1]Stat-2017-2'!FC76,"")</f>
        <v>4.9000000000000004</v>
      </c>
      <c r="AH66" s="7">
        <f>IF(AND('[1]Stat-2017-2'!FC76&gt;0,'[1]Stat-2017-2'!HY76&gt;0),'[1]Stat-2017-2'!HY76/'[1]Stat-2017-2'!FC76,"")</f>
        <v>2005.7142857142856</v>
      </c>
      <c r="AI66" s="4">
        <f>IF('[1]Stat-2017-2'!FE76&gt;0,'[1]Stat-2017-2'!FE76,"")</f>
        <v>7.7</v>
      </c>
      <c r="AJ66" s="4">
        <f>IF('[1]Stat-2017-2'!FG76&gt;0,'[1]Stat-2017-2'!FG76,"")</f>
        <v>7</v>
      </c>
      <c r="AK66" s="8" t="str">
        <f>IF('[1]Stat-2017-2'!FF76&gt;0,'[1]Stat-2017-2'!FF76,"")</f>
        <v/>
      </c>
      <c r="AL66" s="4">
        <f>IF('[1]Stat-2017-2'!FD76&gt;0,'[1]Stat-2017-2'!FD76*2.5*58.15/1000000,"")</f>
        <v>9.9510641250000003</v>
      </c>
      <c r="AM66" s="8">
        <f t="shared" si="2"/>
        <v>1.2923459902597403</v>
      </c>
      <c r="AN66" s="9">
        <f>IF('[1]Stat-2017-2'!FM76&gt;0,'[1]Stat-2017-2'!FM76,"")</f>
        <v>73</v>
      </c>
      <c r="AO66" s="9">
        <f>IF('[1]Stat-2017-2'!FN76&gt;0,'[1]Stat-2017-2'!FN76,"")</f>
        <v>40</v>
      </c>
      <c r="AP66" s="9">
        <f>IF('[1]Stat-2017-2'!FO76&gt;0,'[1]Stat-2017-2'!FO76,"")</f>
        <v>73</v>
      </c>
      <c r="AQ66" s="9">
        <f>IF('[1]Stat-2017-2'!FP76&gt;0,'[1]Stat-2017-2'!FP76,"")</f>
        <v>36</v>
      </c>
      <c r="AR66" s="10">
        <f>IF(AND(E66&gt;0,'[1]Stat-2017-2'!FJ76&gt;0),E66*860/'[1]Stat-2017-2'!FJ76,"")</f>
        <v>31.894641509433963</v>
      </c>
      <c r="AS66" s="4">
        <f>IF('[1]Stat-2017-2'!FJ76&gt;0,'[1]Stat-2017-2'!FJ76/1000,"")</f>
        <v>265</v>
      </c>
      <c r="AT66" s="11">
        <f>IF(AND('[1]Stat-2017-2'!FQ76&gt;0,'[1]Stat-2017-2'!HY76&gt;0),'[1]Stat-2017-2'!FQ76/'[1]Stat-2017-2'!HY76,"")</f>
        <v>10.964285714285714</v>
      </c>
      <c r="AU66" s="10">
        <f>IF(AND('[1]Stat-2017-2'!FL76&gt;0,E66&gt;0),'[1]Stat-2017-2'!FL76/(E66/1000),"")</f>
        <v>80.687830687830697</v>
      </c>
      <c r="AV66" s="10">
        <f>IF(AND('[1]Stat-2017-2'!FL76,AI66&gt;0,AJ66&gt;0),'[1]Stat-2017-2'!FL76/(AJ66+AI66),"")</f>
        <v>53.945578231292522</v>
      </c>
      <c r="AW66" s="4">
        <f>IF('[1]Stat-2017-2'!IT76&gt;0,'[1]Stat-2017-2'!IT76/1000,"")</f>
        <v>7.1660000000000004</v>
      </c>
      <c r="AX66" s="4" t="str">
        <f>IF('[1]Stat-2017-2'!IU76&gt;0,'[1]Stat-2017-2'!IU76/1000,"")</f>
        <v/>
      </c>
      <c r="AY66" s="11">
        <f>IF(AND('[1]Stat-2017-2'!HY76&gt;0,'[1]Stat-2017-2'!IW76&gt;0,AI66&gt;0,AJ66&gt;0),('[1]Stat-2017-2'!HY76-'[1]Stat-2017-2'!IW76)/(AI66+AJ66),"")</f>
        <v>181.08843537414967</v>
      </c>
      <c r="AZ66" s="12">
        <f>IF(AND('[1]Stat-2017-2'!HY76&gt;0,'[1]Stat-2017-2'!IW76&gt;0),('[1]Stat-2017-2'!HY76-'[1]Stat-2017-2'!IW76)/'[1]Stat-2017-2'!HY76)</f>
        <v>0.27085877085877086</v>
      </c>
      <c r="BA66" s="9">
        <f>IF(AND('[1]Stat-2017-2'!AT76&gt;0,[1]WEB!E76&gt;0),'[1]Stat-2017-2'!AT76/[1]WEB!E76,"")</f>
        <v>538.89051689051689</v>
      </c>
      <c r="BB66" s="9">
        <f>IF(AND('[1]Stat-2017-2'!BI76&gt;0,E66&gt;0),'[1]Stat-2017-2'!BI76/E66,"")</f>
        <v>62.659035409035411</v>
      </c>
      <c r="BC66" s="9">
        <f>IF(AND('[1]Stat-2017-2'!BR76&gt;0,E66&gt;0),'[1]Stat-2017-2'!BR76/E66,"")</f>
        <v>56.290394790394792</v>
      </c>
      <c r="BD66" s="4">
        <f>IF(AND('[1]Stat-2017-2'!BR76&gt;0,B66&gt;0),'[1]Stat-2017-2'!BR76/B66,"")</f>
        <v>1479.2032085561498</v>
      </c>
      <c r="BE66" s="13" t="str">
        <f>IF(AND(SUM('[1]Stat-2017-2'!DM76:ED76),('[1]Stat-2017-2'!HY76+'[1]Stat-2017-2'!HZ76)&gt;0),(SUM('[1]Stat-2017-2'!DM76:ED76)/('[1]Stat-2017-2'!HY76)),"")</f>
        <v/>
      </c>
      <c r="BF66" s="13" t="str">
        <f>IF(AND(SUM('[1]Stat-2017-2'!DM76:ED76),('[1]Stat-2017-2'!IW76)&gt;0),(SUM('[1]Stat-2017-2'!DM76:ED76)/'[1]Stat-2017-2'!IW76),"")</f>
        <v/>
      </c>
      <c r="BH66" s="13" t="str">
        <f>IF(AND('[1]Stat-2017-2'!EJ76&gt;0,'[1]Stat-2017-2'!HY76&gt;0),'[1]Stat-2017-2'!EJ76/'[1]Stat-2017-2'!HY76,"")</f>
        <v/>
      </c>
      <c r="BI66" s="13" t="str">
        <f>IF(AND(SUM('[1]Stat-2017-2'!EG76:EO76)&gt;0,'[1]Stat-2017-2'!HY76&gt;0),(SUM('[1]Stat-2017-2'!EG76:EO76)/'[1]Stat-2017-2'!HY76),"")</f>
        <v/>
      </c>
      <c r="BJ66" s="13" t="str">
        <f>IF(AND('[1]Stat-2017-2'!EP76&gt;0,'[1]Stat-2017-2'!HY76&gt;0),'[1]Stat-2017-2'!EP76/'[1]Stat-2017-2'!HY76,"")</f>
        <v/>
      </c>
      <c r="BK66" s="13" t="str">
        <f>IF(AND('[1]Stat-2017-2'!EQ76&gt;0,'[1]Stat-2017-2'!HY76&gt;0),'[1]Stat-2017-2'!EQ76/'[1]Stat-2017-2'!HY76,"")</f>
        <v/>
      </c>
      <c r="BL66" s="13" t="str">
        <f>IF(AND('[1]Stat-2017-2'!EW76&gt;0,'[1]Stat-2017-2'!HY76&gt;0),'[1]Stat-2017-2'!EW76/'[1]Stat-2017-2'!HY76,"")</f>
        <v/>
      </c>
      <c r="BM66" s="8" t="str">
        <f>IF('[1]Stat-2017-2'!IY76&gt;0,'[1]Stat-2017-2'!IY76,"")</f>
        <v/>
      </c>
      <c r="BN66" s="4" t="str">
        <f>IF('[1]Stat-2017-2'!JE76&gt;0,'[1]Stat-2017-2'!JE76,"")</f>
        <v/>
      </c>
      <c r="BO66" s="4" t="str">
        <f>IF('[1]Stat-2017-2'!IZ76&gt;0,'[1]Stat-2017-2'!IZ76,"")</f>
        <v/>
      </c>
      <c r="BP66" s="8" t="str">
        <f>IF('[1]Stat-2017-2'!JF76&gt;0,'[1]Stat-2017-2'!JF76,"")</f>
        <v/>
      </c>
      <c r="BQ66" s="4" t="str">
        <f>IF('[1]Stat-2017-2'!JG76&gt;0,'[1]Stat-2017-2'!JG76,"")</f>
        <v/>
      </c>
      <c r="BR66" s="4" t="str">
        <f>IF('[1]Stat-2017-2'!JH76&gt;0,'[1]Stat-2017-2'!JH76,"")</f>
        <v/>
      </c>
    </row>
    <row r="67" spans="1:70" x14ac:dyDescent="0.35">
      <c r="A67" t="s">
        <v>135</v>
      </c>
      <c r="B67" s="4">
        <v>821</v>
      </c>
      <c r="C67" s="5">
        <f>IF(AND(E67&gt;0,SUM(AI67)&gt;0),(E67)/(SUM(AI67)*1000),"")</f>
        <v>1.2343192307692308</v>
      </c>
      <c r="D67" s="4">
        <f>IF('[1]Stat-2017-2'!FS77&gt;0,'[1]Stat-2017-2'!FS77,"")</f>
        <v>32346</v>
      </c>
      <c r="E67" s="4">
        <f>IF('[1]Stat-2017-2'!HY77&gt;0,'[1]Stat-2017-2'!HY77,"")</f>
        <v>32092.3</v>
      </c>
      <c r="F67" s="4">
        <f>AW67*1000</f>
        <v>24360</v>
      </c>
      <c r="G67" s="12">
        <f t="shared" ref="G67:G130" si="3">(E67-F67)/E67</f>
        <v>0.24093941537378125</v>
      </c>
      <c r="H67" s="4"/>
      <c r="I67" s="4"/>
      <c r="J67" s="4">
        <f>IF(SUM('[1]Stat-2017-2'!FU77:FZ77)&gt;0,SUM('[1]Stat-2017-2'!FU77:FZ77),"")</f>
        <v>49</v>
      </c>
      <c r="K67" s="4">
        <f>IF(SUM('[1]Stat-2017-2'!GA77:GB77)&gt;0,SUM('[1]Stat-2017-2'!GA77:GB77),"")</f>
        <v>14</v>
      </c>
      <c r="L67" s="4" t="str">
        <f>IF(SUM('[1]Stat-2017-2'!GC77:GD77)&gt;0,SUM('[1]Stat-2017-2'!GC77:GD77),"")</f>
        <v/>
      </c>
      <c r="M67" s="4" t="str">
        <f>IF(SUM('[1]Stat-2017-2'!GE77:GF77)&gt;0,SUM('[1]Stat-2017-2'!GE77:GF77),"")</f>
        <v/>
      </c>
      <c r="N67" s="4">
        <f>IF(SUM('[1]Stat-2017-2'!GG77:GH77)&gt;0,SUM('[1]Stat-2017-2'!GG77:GH77),"")</f>
        <v>22376.2</v>
      </c>
      <c r="O67" s="4" t="str">
        <f>IF(SUM('[1]Stat-2017-2'!GI77:GJ77)&gt;0,SUM('[1]Stat-2017-2'!GI77:GJ77),"")</f>
        <v/>
      </c>
      <c r="P67" s="4" t="str">
        <f>IF(SUM('[1]Stat-2017-2'!GK77:GL77)&gt;0,SUM('[1]Stat-2017-2'!GK77:GL77),"")</f>
        <v/>
      </c>
      <c r="Q67" s="4">
        <f>IF(SUM('[1]Stat-2017-2'!GO77:GP77)&gt;0,SUM('[1]Stat-2017-2'!GO77:GP77),"")</f>
        <v>191</v>
      </c>
      <c r="R67" s="4" t="str">
        <f>IF(SUM('[1]Stat-2017-2'!GQ77:GR77)&gt;0,SUM('[1]Stat-2017-2'!GQ77:GR77),"")</f>
        <v/>
      </c>
      <c r="S67" s="4" t="str">
        <f>IF(SUM('[1]Stat-2017-2'!GM77:GN77)&gt;0,SUM('[1]Stat-2017-2'!GM77:GN77),"")</f>
        <v/>
      </c>
      <c r="T67" s="4" t="str">
        <f>IF('[1]Stat-2017-2'!GS77&gt;0,'[1]Stat-2017-2'!GS77,"")</f>
        <v/>
      </c>
      <c r="U67" s="4">
        <f>IF('[1]Stat-2017-2'!GT77&gt;0,'[1]Stat-2017-2'!GT77,"")</f>
        <v>9716.1</v>
      </c>
      <c r="V67" s="4" t="str">
        <f>IF(('[1]Stat-2017-2'!GW107+'[1]Stat-2017-2'!GX77)&gt;0,('[1]Stat-2017-2'!GW77+'[1]Stat-2017-2'!GX77),"")</f>
        <v/>
      </c>
      <c r="W67" s="4" t="str">
        <f>IF(SUM('[1]Stat-2017-2'!HA77:HB77)&gt;0,SUM('[1]Stat-2017-2'!HA77:HB77),"")</f>
        <v/>
      </c>
      <c r="X67" s="4" t="str">
        <f>IF(SUM('[1]Stat-2017-2'!HC77:HD77)&gt;0,SUM('[1]Stat-2017-2'!HC77:HD77),"")</f>
        <v/>
      </c>
      <c r="Y67" s="4" t="str">
        <f>IF(SUM('[1]Stat-2017-2'!HE77:HF77)&gt;0,SUM('[1]Stat-2017-2'!HE77:HF77),"")</f>
        <v/>
      </c>
      <c r="Z67" s="4" t="str">
        <f>IF(SUM('[1]Stat-2017-2'!HG77:HH77)&gt;0,SUM('[1]Stat-2017-2'!HG77:HH77),"")</f>
        <v/>
      </c>
      <c r="AA67" s="4" t="str">
        <f>IF(SUM('[1]Stat-2017-2'!HI77:HJ77)&gt;0,SUM('[1]Stat-2017-2'!HI77:HJ77),"")</f>
        <v/>
      </c>
      <c r="AB67" s="4" t="str">
        <f>IF(SUM('[1]Stat-2017-2'!HK77:HL77)&gt;0,SUM('[1]Stat-2017-2'!HK77:HL77),"")</f>
        <v/>
      </c>
      <c r="AC67" s="4" t="str">
        <f>IF(SUM('[1]Stat-2017-2'!HM77:HN77)&gt;0,SUM('[1]Stat-2017-2'!HM77:HN77),"")</f>
        <v/>
      </c>
      <c r="AD67" s="4" t="str">
        <f>IF('[1]Stat-2017-2'!HO77&gt;0,'[1]Stat-2017-2'!HO77,"")</f>
        <v/>
      </c>
      <c r="AE67" s="4" t="str">
        <f>IF('[1]Stat-2017-2'!HQ77&gt;0,'[1]Stat-2017-2'!HQ77,"")</f>
        <v/>
      </c>
      <c r="AF67" s="4">
        <f>IF('[1]Stat-2017-2'!IA76&gt;0,'[1]Stat-2017-2'!IA77,"")</f>
        <v>0</v>
      </c>
      <c r="AG67" s="4">
        <f>IF('[1]Stat-2017-2'!FC77&gt;0,'[1]Stat-2017-2'!FC77,"")</f>
        <v>38</v>
      </c>
      <c r="AH67" s="7">
        <f>IF(AND('[1]Stat-2017-2'!FC77&gt;0,'[1]Stat-2017-2'!HY77&gt;0),'[1]Stat-2017-2'!HY77/'[1]Stat-2017-2'!FC77,"")</f>
        <v>844.53421052631575</v>
      </c>
      <c r="AI67" s="4">
        <f>IF('[1]Stat-2017-2'!FE77&gt;0,'[1]Stat-2017-2'!FE77,"")</f>
        <v>26</v>
      </c>
      <c r="AJ67" s="4">
        <f>IF('[1]Stat-2017-2'!FG77&gt;0,'[1]Stat-2017-2'!FG77,"")</f>
        <v>18</v>
      </c>
      <c r="AK67" s="8">
        <f>IF('[1]Stat-2017-2'!FF77&gt;0,'[1]Stat-2017-2'!FF77,"")</f>
        <v>32</v>
      </c>
      <c r="AL67" s="4">
        <f>IF('[1]Stat-2017-2'!FD77&gt;0,'[1]Stat-2017-2'!FD77*2.5*58.15/1000000,"")</f>
        <v>23.986875000000001</v>
      </c>
      <c r="AM67" s="8">
        <f t="shared" si="2"/>
        <v>0.92257211538461548</v>
      </c>
      <c r="AN67" s="9">
        <f>IF('[1]Stat-2017-2'!FM77&gt;0,'[1]Stat-2017-2'!FM77,"")</f>
        <v>68</v>
      </c>
      <c r="AO67" s="9">
        <f>IF('[1]Stat-2017-2'!FN77&gt;0,'[1]Stat-2017-2'!FN77,"")</f>
        <v>43</v>
      </c>
      <c r="AP67" s="9">
        <f>IF('[1]Stat-2017-2'!FO77&gt;0,'[1]Stat-2017-2'!FO77,"")</f>
        <v>70</v>
      </c>
      <c r="AQ67" s="9">
        <f>IF('[1]Stat-2017-2'!FP77&gt;0,'[1]Stat-2017-2'!FP77,"")</f>
        <v>38</v>
      </c>
      <c r="AR67" s="10">
        <f>IF(AND(E67&gt;0,'[1]Stat-2017-2'!FJ77&gt;0),E67*860/'[1]Stat-2017-2'!FJ77,"")</f>
        <v>29.869262753705062</v>
      </c>
      <c r="AS67" s="4">
        <f>IF('[1]Stat-2017-2'!FJ77&gt;0,'[1]Stat-2017-2'!FJ77/1000,"")</f>
        <v>924.00599999999997</v>
      </c>
      <c r="AT67" s="11" t="str">
        <f>IF(AND('[1]Stat-2017-2'!FQ77&gt;0,'[1]Stat-2017-2'!HY77&gt;0),'[1]Stat-2017-2'!FQ77/'[1]Stat-2017-2'!HY77,"")</f>
        <v/>
      </c>
      <c r="AU67" s="10">
        <f>IF(AND('[1]Stat-2017-2'!FL77&gt;0,E67&gt;0),'[1]Stat-2017-2'!FL77/(E67/1000),"")</f>
        <v>53.907011962371037</v>
      </c>
      <c r="AV67" s="10">
        <f>IF(AND('[1]Stat-2017-2'!FL77,AI67&gt;0,AJ67&gt;0),'[1]Stat-2017-2'!FL77/(AJ67+AI67),"")</f>
        <v>39.31818181818182</v>
      </c>
      <c r="AW67" s="4">
        <f>IF('[1]Stat-2017-2'!IT77&gt;0,'[1]Stat-2017-2'!IT77/1000,"")</f>
        <v>24.36</v>
      </c>
      <c r="AX67" s="4" t="str">
        <f>IF('[1]Stat-2017-2'!IU77&gt;0,'[1]Stat-2017-2'!IU77/1000,"")</f>
        <v/>
      </c>
      <c r="AY67" s="11">
        <f>IF(AND('[1]Stat-2017-2'!HY77&gt;0,'[1]Stat-2017-2'!IW77&gt;0,AI67&gt;0,AJ67&gt;0),('[1]Stat-2017-2'!HY77-'[1]Stat-2017-2'!IW77)/(AI67+AJ67),"")</f>
        <v>175.7340909090909</v>
      </c>
      <c r="AZ67" s="12">
        <f>IF(AND('[1]Stat-2017-2'!HY77&gt;0,'[1]Stat-2017-2'!IW77&gt;0),('[1]Stat-2017-2'!HY77-'[1]Stat-2017-2'!IW77)/'[1]Stat-2017-2'!HY77)</f>
        <v>0.24093941537378125</v>
      </c>
      <c r="BA67" s="9" t="str">
        <f>IF(AND('[1]Stat-2017-2'!AT77&gt;0,[1]WEB!E77&gt;0),'[1]Stat-2017-2'!AT77/[1]WEB!E77,"")</f>
        <v/>
      </c>
      <c r="BB67" s="9" t="str">
        <f>IF(AND('[1]Stat-2017-2'!BI77&gt;0,E67&gt;0),'[1]Stat-2017-2'!BI77/E67,"")</f>
        <v/>
      </c>
      <c r="BC67" s="9" t="str">
        <f>IF(AND('[1]Stat-2017-2'!BR77&gt;0,E67&gt;0),'[1]Stat-2017-2'!BR77/E67,"")</f>
        <v/>
      </c>
      <c r="BD67" s="4" t="str">
        <f>IF(AND('[1]Stat-2017-2'!BR77&gt;0,B67&gt;0),'[1]Stat-2017-2'!BR77/B67,"")</f>
        <v/>
      </c>
      <c r="BE67" s="13">
        <f>IF(AND(SUM('[1]Stat-2017-2'!DM77:ED77),('[1]Stat-2017-2'!HY77+'[1]Stat-2017-2'!HZ77)&gt;0),(SUM('[1]Stat-2017-2'!DM77:ED77)/('[1]Stat-2017-2'!HY77)),"")</f>
        <v>160.32705664598674</v>
      </c>
      <c r="BF67" s="13">
        <f>IF(AND(SUM('[1]Stat-2017-2'!DM77:ED77),('[1]Stat-2017-2'!IW77)&gt;0),(SUM('[1]Stat-2017-2'!DM77:ED77)/'[1]Stat-2017-2'!IW77),"")</f>
        <v>211.21773399014779</v>
      </c>
      <c r="BH67" s="13">
        <f>IF(AND('[1]Stat-2017-2'!EJ77&gt;0,'[1]Stat-2017-2'!HY77&gt;0),'[1]Stat-2017-2'!EJ77/'[1]Stat-2017-2'!HY77,"")</f>
        <v>14.34069854762669</v>
      </c>
      <c r="BI67" s="13">
        <f>IF(AND(SUM('[1]Stat-2017-2'!EG77:EO77)&gt;0,'[1]Stat-2017-2'!HY77&gt;0),(SUM('[1]Stat-2017-2'!EG77:EO77)/'[1]Stat-2017-2'!HY77),"")</f>
        <v>78.261171682927056</v>
      </c>
      <c r="BJ67" s="13">
        <f>IF(AND('[1]Stat-2017-2'!EP77&gt;0,'[1]Stat-2017-2'!HY77&gt;0),'[1]Stat-2017-2'!EP77/'[1]Stat-2017-2'!HY77,"")</f>
        <v>9.1140865565883402</v>
      </c>
      <c r="BK67" s="13">
        <f>IF(AND('[1]Stat-2017-2'!EQ77&gt;0,'[1]Stat-2017-2'!HY77&gt;0),'[1]Stat-2017-2'!EQ77/'[1]Stat-2017-2'!HY77,"")</f>
        <v>134.34216307338519</v>
      </c>
      <c r="BL67" s="13" t="str">
        <f>IF(AND('[1]Stat-2017-2'!EW77&gt;0,'[1]Stat-2017-2'!HY77&gt;0),'[1]Stat-2017-2'!EW77/'[1]Stat-2017-2'!HY77,"")</f>
        <v/>
      </c>
      <c r="BM67" s="8" t="str">
        <f>IF('[1]Stat-2017-2'!IY77&gt;0,'[1]Stat-2017-2'!IY77,"")</f>
        <v/>
      </c>
      <c r="BN67" s="4" t="str">
        <f>IF('[1]Stat-2017-2'!JE77&gt;0,'[1]Stat-2017-2'!JE77,"")</f>
        <v/>
      </c>
      <c r="BO67" s="4" t="str">
        <f>IF('[1]Stat-2017-2'!IZ77&gt;0,'[1]Stat-2017-2'!IZ77,"")</f>
        <v/>
      </c>
      <c r="BP67" s="8" t="str">
        <f>IF('[1]Stat-2017-2'!JF77&gt;0,'[1]Stat-2017-2'!JF77,"")</f>
        <v/>
      </c>
      <c r="BQ67" s="4" t="str">
        <f>IF('[1]Stat-2017-2'!JG77&gt;0,'[1]Stat-2017-2'!JG77,"")</f>
        <v/>
      </c>
      <c r="BR67" s="4" t="str">
        <f>IF('[1]Stat-2017-2'!JH77&gt;0,'[1]Stat-2017-2'!JH77,"")</f>
        <v/>
      </c>
    </row>
    <row r="68" spans="1:70" ht="15" customHeight="1" x14ac:dyDescent="0.35">
      <c r="A68" t="s">
        <v>136</v>
      </c>
      <c r="B68" s="4">
        <v>688</v>
      </c>
      <c r="C68" s="5">
        <f>IF(AND(E68&gt;0,SUM(AI68)&gt;0),(E68)/(SUM(AI68)*1000),"")</f>
        <v>1.3955108359133126</v>
      </c>
      <c r="D68" s="4">
        <f>IF('[1]Stat-2017-2'!FS78&gt;0,'[1]Stat-2017-2'!FS78,"")</f>
        <v>18546</v>
      </c>
      <c r="E68" s="4">
        <f>IF('[1]Stat-2017-2'!HY78&gt;0,'[1]Stat-2017-2'!HY78,"")</f>
        <v>18030</v>
      </c>
      <c r="F68" s="4">
        <f>AW68*1000</f>
        <v>13206</v>
      </c>
      <c r="G68" s="12">
        <f t="shared" si="3"/>
        <v>0.26755407653910152</v>
      </c>
      <c r="H68" s="4"/>
      <c r="I68" s="4"/>
      <c r="J68" s="4">
        <f>IF(SUM('[1]Stat-2017-2'!FU78:FZ78)&gt;0,SUM('[1]Stat-2017-2'!FU78:FZ78),"")</f>
        <v>1476</v>
      </c>
      <c r="K68" s="4" t="str">
        <f>IF(SUM('[1]Stat-2017-2'!GA78:GB78)&gt;0,SUM('[1]Stat-2017-2'!GA78:GB78),"")</f>
        <v/>
      </c>
      <c r="L68" s="4" t="str">
        <f>IF(SUM('[1]Stat-2017-2'!GC78:GD78)&gt;0,SUM('[1]Stat-2017-2'!GC78:GD78),"")</f>
        <v/>
      </c>
      <c r="M68" s="4" t="str">
        <f>IF(SUM('[1]Stat-2017-2'!GE78:GF78)&gt;0,SUM('[1]Stat-2017-2'!GE78:GF78),"")</f>
        <v/>
      </c>
      <c r="N68" s="4" t="str">
        <f>IF(SUM('[1]Stat-2017-2'!GG78:GH78)&gt;0,SUM('[1]Stat-2017-2'!GG78:GH78),"")</f>
        <v/>
      </c>
      <c r="O68" s="4" t="str">
        <f>IF(SUM('[1]Stat-2017-2'!GI78:GJ78)&gt;0,SUM('[1]Stat-2017-2'!GI78:GJ78),"")</f>
        <v/>
      </c>
      <c r="P68" s="4" t="str">
        <f>IF(SUM('[1]Stat-2017-2'!GK78:GL78)&gt;0,SUM('[1]Stat-2017-2'!GK78:GL78),"")</f>
        <v/>
      </c>
      <c r="Q68" s="4" t="str">
        <f>IF(SUM('[1]Stat-2017-2'!GO78:GP78)&gt;0,SUM('[1]Stat-2017-2'!GO78:GP78),"")</f>
        <v/>
      </c>
      <c r="R68" s="4" t="str">
        <f>IF(SUM('[1]Stat-2017-2'!GQ78:GR78)&gt;0,SUM('[1]Stat-2017-2'!GQ78:GR78),"")</f>
        <v/>
      </c>
      <c r="S68" s="4" t="str">
        <f>IF(SUM('[1]Stat-2017-2'!GM78:GN78)&gt;0,SUM('[1]Stat-2017-2'!GM78:GN78),"")</f>
        <v/>
      </c>
      <c r="T68" s="4" t="str">
        <f>IF('[1]Stat-2017-2'!GS78&gt;0,'[1]Stat-2017-2'!GS78,"")</f>
        <v/>
      </c>
      <c r="U68" s="4" t="str">
        <f>IF('[1]Stat-2017-2'!GT78&gt;0,'[1]Stat-2017-2'!GT78,"")</f>
        <v/>
      </c>
      <c r="V68" s="4" t="str">
        <f>IF(('[1]Stat-2017-2'!GW108+'[1]Stat-2017-2'!GX78)&gt;0,('[1]Stat-2017-2'!GW78+'[1]Stat-2017-2'!GX78),"")</f>
        <v/>
      </c>
      <c r="W68" s="4" t="str">
        <f>IF(SUM('[1]Stat-2017-2'!HA78:HB78)&gt;0,SUM('[1]Stat-2017-2'!HA78:HB78),"")</f>
        <v/>
      </c>
      <c r="X68" s="4" t="str">
        <f>IF(SUM('[1]Stat-2017-2'!HC78:HD78)&gt;0,SUM('[1]Stat-2017-2'!HC78:HD78),"")</f>
        <v/>
      </c>
      <c r="Y68" s="4" t="str">
        <f>IF(SUM('[1]Stat-2017-2'!HE78:HF78)&gt;0,SUM('[1]Stat-2017-2'!HE78:HF78),"")</f>
        <v/>
      </c>
      <c r="Z68" s="4" t="str">
        <f>IF(SUM('[1]Stat-2017-2'!HG78:HH78)&gt;0,SUM('[1]Stat-2017-2'!HG78:HH78),"")</f>
        <v/>
      </c>
      <c r="AA68" s="4" t="str">
        <f>IF(SUM('[1]Stat-2017-2'!HI78:HJ78)&gt;0,SUM('[1]Stat-2017-2'!HI78:HJ78),"")</f>
        <v/>
      </c>
      <c r="AB68" s="4">
        <f>IF(SUM('[1]Stat-2017-2'!HK78:HL78)&gt;0,SUM('[1]Stat-2017-2'!HK78:HL78),"")</f>
        <v>17070</v>
      </c>
      <c r="AC68" s="4" t="str">
        <f>IF(SUM('[1]Stat-2017-2'!HM78:HN78)&gt;0,SUM('[1]Stat-2017-2'!HM78:HN78),"")</f>
        <v/>
      </c>
      <c r="AD68" s="4" t="str">
        <f>IF('[1]Stat-2017-2'!HO78&gt;0,'[1]Stat-2017-2'!HO78,"")</f>
        <v/>
      </c>
      <c r="AE68" s="4" t="str">
        <f>IF('[1]Stat-2017-2'!HQ78&gt;0,'[1]Stat-2017-2'!HQ78,"")</f>
        <v/>
      </c>
      <c r="AF68" s="4" t="str">
        <f>IF('[1]Stat-2017-2'!IA77&gt;0,'[1]Stat-2017-2'!IA78,"")</f>
        <v/>
      </c>
      <c r="AG68" s="4">
        <f>IF('[1]Stat-2017-2'!FC78&gt;0,'[1]Stat-2017-2'!FC78,"")</f>
        <v>8</v>
      </c>
      <c r="AH68" s="7">
        <f>IF(AND('[1]Stat-2017-2'!FC78&gt;0,'[1]Stat-2017-2'!HY78&gt;0),'[1]Stat-2017-2'!HY78/'[1]Stat-2017-2'!FC78,"")</f>
        <v>2253.75</v>
      </c>
      <c r="AI68" s="4">
        <f>IF('[1]Stat-2017-2'!FE78&gt;0,'[1]Stat-2017-2'!FE78,"")</f>
        <v>12.92</v>
      </c>
      <c r="AJ68" s="4">
        <f>IF('[1]Stat-2017-2'!FG78&gt;0,'[1]Stat-2017-2'!FG78,"")</f>
        <v>15.89</v>
      </c>
      <c r="AK68" s="8">
        <f>IF('[1]Stat-2017-2'!FF78&gt;0,'[1]Stat-2017-2'!FF78,"")</f>
        <v>24</v>
      </c>
      <c r="AL68" s="4">
        <f>IF('[1]Stat-2017-2'!FD78&gt;0,'[1]Stat-2017-2'!FD78*2.5*58.15/1000000,"")</f>
        <v>16.782380750000002</v>
      </c>
      <c r="AM68" s="8">
        <f t="shared" si="2"/>
        <v>1.2989458784829722</v>
      </c>
      <c r="AN68" s="9">
        <f>IF('[1]Stat-2017-2'!FM78&gt;0,'[1]Stat-2017-2'!FM78,"")</f>
        <v>67</v>
      </c>
      <c r="AO68" s="9">
        <f>IF('[1]Stat-2017-2'!FN78&gt;0,'[1]Stat-2017-2'!FN78,"")</f>
        <v>43</v>
      </c>
      <c r="AP68" s="9">
        <f>IF('[1]Stat-2017-2'!FO78&gt;0,'[1]Stat-2017-2'!FO78,"")</f>
        <v>72</v>
      </c>
      <c r="AQ68" s="9">
        <f>IF('[1]Stat-2017-2'!FP78&gt;0,'[1]Stat-2017-2'!FP78,"")</f>
        <v>40</v>
      </c>
      <c r="AR68" s="10">
        <f>IF(AND(E68&gt;0,'[1]Stat-2017-2'!FJ78&gt;0),E68*860/'[1]Stat-2017-2'!FJ78,"")</f>
        <v>28.942662699583007</v>
      </c>
      <c r="AS68" s="4">
        <f>IF('[1]Stat-2017-2'!FJ78&gt;0,'[1]Stat-2017-2'!FJ78/1000,"")</f>
        <v>535.74199999999996</v>
      </c>
      <c r="AT68" s="11">
        <f>IF(AND('[1]Stat-2017-2'!FQ78&gt;0,'[1]Stat-2017-2'!HY78&gt;0),'[1]Stat-2017-2'!FQ78/'[1]Stat-2017-2'!HY78,"")</f>
        <v>34.439877981142537</v>
      </c>
      <c r="AU68" s="10">
        <f>IF(AND('[1]Stat-2017-2'!FL78&gt;0,E68&gt;0),'[1]Stat-2017-2'!FL78/(E68/1000),"")</f>
        <v>73.211314475873536</v>
      </c>
      <c r="AV68" s="10">
        <f>IF(AND('[1]Stat-2017-2'!FL78,AI68&gt;0,AJ68&gt;0),'[1]Stat-2017-2'!FL78/(AJ68+AI68),"")</f>
        <v>45.817424505380075</v>
      </c>
      <c r="AW68" s="4">
        <f>IF('[1]Stat-2017-2'!IT78&gt;0,'[1]Stat-2017-2'!IT78/1000,"")</f>
        <v>13.206</v>
      </c>
      <c r="AX68" s="4" t="str">
        <f>IF('[1]Stat-2017-2'!IU78&gt;0,'[1]Stat-2017-2'!IU78/1000,"")</f>
        <v/>
      </c>
      <c r="AY68" s="11">
        <f>IF(AND('[1]Stat-2017-2'!HY78&gt;0,'[1]Stat-2017-2'!IW78&gt;0,AI68&gt;0,AJ68&gt;0),('[1]Stat-2017-2'!HY78-'[1]Stat-2017-2'!IW78)/(AI68+AJ68),"")</f>
        <v>167.44186046511626</v>
      </c>
      <c r="AZ68" s="12">
        <f>IF(AND('[1]Stat-2017-2'!HY78&gt;0,'[1]Stat-2017-2'!IW78&gt;0),('[1]Stat-2017-2'!HY78-'[1]Stat-2017-2'!IW78)/'[1]Stat-2017-2'!HY78)</f>
        <v>0.26755407653910152</v>
      </c>
      <c r="BA68" s="9" t="str">
        <f>IF(AND('[1]Stat-2017-2'!AT78&gt;0,[1]WEB!E78&gt;0),'[1]Stat-2017-2'!AT78/[1]WEB!E78,"")</f>
        <v/>
      </c>
      <c r="BB68" s="9" t="str">
        <f>IF(AND('[1]Stat-2017-2'!BI78&gt;0,E68&gt;0),'[1]Stat-2017-2'!BI78/E68,"")</f>
        <v/>
      </c>
      <c r="BC68" s="9" t="str">
        <f>IF(AND('[1]Stat-2017-2'!BR78&gt;0,E68&gt;0),'[1]Stat-2017-2'!BR78/E68,"")</f>
        <v/>
      </c>
      <c r="BD68" s="4" t="str">
        <f>IF(AND('[1]Stat-2017-2'!BR78&gt;0,B68&gt;0),'[1]Stat-2017-2'!BR78/B68,"")</f>
        <v/>
      </c>
      <c r="BE68" s="13" t="str">
        <f>IF(AND(SUM('[1]Stat-2017-2'!DM78:ED78),('[1]Stat-2017-2'!HY78+'[1]Stat-2017-2'!HZ78)&gt;0),(SUM('[1]Stat-2017-2'!DM78:ED78)/('[1]Stat-2017-2'!HY78)),"")</f>
        <v/>
      </c>
      <c r="BF68" s="13" t="str">
        <f>IF(AND(SUM('[1]Stat-2017-2'!DM78:ED78),('[1]Stat-2017-2'!IW78)&gt;0),(SUM('[1]Stat-2017-2'!DM78:ED78)/'[1]Stat-2017-2'!IW78),"")</f>
        <v/>
      </c>
      <c r="BH68" s="13" t="str">
        <f>IF(AND('[1]Stat-2017-2'!EJ78&gt;0,'[1]Stat-2017-2'!HY78&gt;0),'[1]Stat-2017-2'!EJ78/'[1]Stat-2017-2'!HY78,"")</f>
        <v/>
      </c>
      <c r="BI68" s="13" t="str">
        <f>IF(AND(SUM('[1]Stat-2017-2'!EG78:EO78)&gt;0,'[1]Stat-2017-2'!HY78&gt;0),(SUM('[1]Stat-2017-2'!EG78:EO78)/'[1]Stat-2017-2'!HY78),"")</f>
        <v/>
      </c>
      <c r="BJ68" s="13" t="str">
        <f>IF(AND('[1]Stat-2017-2'!EP78&gt;0,'[1]Stat-2017-2'!HY78&gt;0),'[1]Stat-2017-2'!EP78/'[1]Stat-2017-2'!HY78,"")</f>
        <v/>
      </c>
      <c r="BK68" s="13" t="str">
        <f>IF(AND('[1]Stat-2017-2'!EQ78&gt;0,'[1]Stat-2017-2'!HY78&gt;0),'[1]Stat-2017-2'!EQ78/'[1]Stat-2017-2'!HY78,"")</f>
        <v/>
      </c>
      <c r="BL68" s="13" t="str">
        <f>IF(AND('[1]Stat-2017-2'!EW78&gt;0,'[1]Stat-2017-2'!HY78&gt;0),'[1]Stat-2017-2'!EW78/'[1]Stat-2017-2'!HY78,"")</f>
        <v/>
      </c>
      <c r="BM68" s="8" t="str">
        <f>IF('[1]Stat-2017-2'!IY78&gt;0,'[1]Stat-2017-2'!IY78,"")</f>
        <v/>
      </c>
      <c r="BN68" s="4" t="str">
        <f>IF('[1]Stat-2017-2'!JE78&gt;0,'[1]Stat-2017-2'!JE78,"")</f>
        <v/>
      </c>
      <c r="BO68" s="4" t="str">
        <f>IF('[1]Stat-2017-2'!IZ78&gt;0,'[1]Stat-2017-2'!IZ78,"")</f>
        <v/>
      </c>
      <c r="BP68" s="8" t="str">
        <f>IF('[1]Stat-2017-2'!JF78&gt;0,'[1]Stat-2017-2'!JF78,"")</f>
        <v/>
      </c>
      <c r="BQ68" s="4" t="str">
        <f>IF('[1]Stat-2017-2'!JG78&gt;0,'[1]Stat-2017-2'!JG78,"")</f>
        <v/>
      </c>
      <c r="BR68" s="4" t="str">
        <f>IF('[1]Stat-2017-2'!JH78&gt;0,'[1]Stat-2017-2'!JH78,"")</f>
        <v/>
      </c>
    </row>
    <row r="69" spans="1:70" x14ac:dyDescent="0.35">
      <c r="A69" t="s">
        <v>137</v>
      </c>
      <c r="B69" s="4">
        <v>2113</v>
      </c>
      <c r="C69" s="5">
        <f>IF(AND(E69&gt;0,SUM(AI69)&gt;0),(E69)/(SUM(AI69)*1000),"")</f>
        <v>2.1246749226006196</v>
      </c>
      <c r="D69" s="4" t="str">
        <f>IF('[1]Stat-2017-2'!FS80&gt;0,'[1]Stat-2017-2'!FS80,"")</f>
        <v/>
      </c>
      <c r="E69" s="4">
        <f>IF('[1]Stat-2017-2'!HY80&gt;0,'[1]Stat-2017-2'!HY80,"")</f>
        <v>68627</v>
      </c>
      <c r="F69" s="4">
        <f>AW69*1000</f>
        <v>53631.616999999998</v>
      </c>
      <c r="G69" s="12">
        <f t="shared" si="3"/>
        <v>0.21850558817957949</v>
      </c>
      <c r="H69" s="4"/>
      <c r="I69" s="4"/>
      <c r="J69" s="4" t="str">
        <f>IF(SUM('[1]Stat-2017-2'!FU80:FZ80)&gt;0,SUM('[1]Stat-2017-2'!FU80:FZ80),"")</f>
        <v/>
      </c>
      <c r="K69" s="4">
        <f>IF(SUM('[1]Stat-2017-2'!GA80:GB80)&gt;0,SUM('[1]Stat-2017-2'!GA80:GB80),"")</f>
        <v>2759</v>
      </c>
      <c r="L69" s="4" t="str">
        <f>IF(SUM('[1]Stat-2017-2'!GC80:GD80)&gt;0,SUM('[1]Stat-2017-2'!GC80:GD80),"")</f>
        <v/>
      </c>
      <c r="M69" s="4" t="str">
        <f>IF(SUM('[1]Stat-2017-2'!GE80:GF80)&gt;0,SUM('[1]Stat-2017-2'!GE80:GF80),"")</f>
        <v/>
      </c>
      <c r="N69" s="4" t="str">
        <f>IF(SUM('[1]Stat-2017-2'!GG80:GH80)&gt;0,SUM('[1]Stat-2017-2'!GG80:GH80),"")</f>
        <v/>
      </c>
      <c r="O69" s="4" t="str">
        <f>IF(SUM('[1]Stat-2017-2'!GI80:GJ80)&gt;0,SUM('[1]Stat-2017-2'!GI80:GJ80),"")</f>
        <v/>
      </c>
      <c r="P69" s="4" t="str">
        <f>IF(SUM('[1]Stat-2017-2'!GK80:GL80)&gt;0,SUM('[1]Stat-2017-2'!GK80:GL80),"")</f>
        <v/>
      </c>
      <c r="Q69" s="4" t="str">
        <f>IF(SUM('[1]Stat-2017-2'!GO80:GP80)&gt;0,SUM('[1]Stat-2017-2'!GO80:GP80),"")</f>
        <v/>
      </c>
      <c r="R69" s="4" t="str">
        <f>IF(SUM('[1]Stat-2017-2'!GQ80:GR80)&gt;0,SUM('[1]Stat-2017-2'!GQ80:GR80),"")</f>
        <v/>
      </c>
      <c r="S69" s="4" t="str">
        <f>IF(SUM('[1]Stat-2017-2'!GM80:GN80)&gt;0,SUM('[1]Stat-2017-2'!GM80:GN80),"")</f>
        <v/>
      </c>
      <c r="T69" s="4" t="str">
        <f>IF('[1]Stat-2017-2'!GS80&gt;0,'[1]Stat-2017-2'!GS80,"")</f>
        <v/>
      </c>
      <c r="U69" s="4" t="str">
        <f>IF('[1]Stat-2017-2'!GT80&gt;0,'[1]Stat-2017-2'!GT80,"")</f>
        <v/>
      </c>
      <c r="V69" s="4" t="str">
        <f>IF(('[1]Stat-2017-2'!GW110+'[1]Stat-2017-2'!GX80)&gt;0,('[1]Stat-2017-2'!GW80+'[1]Stat-2017-2'!GX80),"")</f>
        <v/>
      </c>
      <c r="W69" s="4" t="str">
        <f>IF(SUM('[1]Stat-2017-2'!HA80:HB80)&gt;0,SUM('[1]Stat-2017-2'!HA80:HB80),"")</f>
        <v/>
      </c>
      <c r="X69" s="4" t="str">
        <f>IF(SUM('[1]Stat-2017-2'!HC80:HD80)&gt;0,SUM('[1]Stat-2017-2'!HC80:HD80),"")</f>
        <v/>
      </c>
      <c r="Y69" s="4" t="str">
        <f>IF(SUM('[1]Stat-2017-2'!HE80:HF80)&gt;0,SUM('[1]Stat-2017-2'!HE80:HF80),"")</f>
        <v/>
      </c>
      <c r="Z69" s="4" t="str">
        <f>IF(SUM('[1]Stat-2017-2'!HG80:HH80)&gt;0,SUM('[1]Stat-2017-2'!HG80:HH80),"")</f>
        <v/>
      </c>
      <c r="AA69" s="4">
        <f>IF(SUM('[1]Stat-2017-2'!HI80:HJ80)&gt;0,SUM('[1]Stat-2017-2'!HI80:HJ80),"")</f>
        <v>65868</v>
      </c>
      <c r="AB69" s="4" t="str">
        <f>IF(SUM('[1]Stat-2017-2'!HK80:HL80)&gt;0,SUM('[1]Stat-2017-2'!HK80:HL80),"")</f>
        <v/>
      </c>
      <c r="AC69" s="4" t="str">
        <f>IF(SUM('[1]Stat-2017-2'!HM80:HN80)&gt;0,SUM('[1]Stat-2017-2'!HM80:HN80),"")</f>
        <v/>
      </c>
      <c r="AD69" s="4" t="str">
        <f>IF('[1]Stat-2017-2'!HO80&gt;0,'[1]Stat-2017-2'!HO80,"")</f>
        <v/>
      </c>
      <c r="AE69" s="4" t="str">
        <f>IF('[1]Stat-2017-2'!HQ80&gt;0,'[1]Stat-2017-2'!HQ80,"")</f>
        <v/>
      </c>
      <c r="AF69" s="4" t="str">
        <f>IF('[1]Stat-2017-2'!IA79&gt;0,'[1]Stat-2017-2'!IA80,"")</f>
        <v/>
      </c>
      <c r="AG69" s="4">
        <f>IF('[1]Stat-2017-2'!FC80&gt;0,'[1]Stat-2017-2'!FC80,"")</f>
        <v>47</v>
      </c>
      <c r="AH69" s="7">
        <f>IF(AND('[1]Stat-2017-2'!FC80&gt;0,'[1]Stat-2017-2'!HY80&gt;0),'[1]Stat-2017-2'!HY80/'[1]Stat-2017-2'!FC80,"")</f>
        <v>1460.1489361702127</v>
      </c>
      <c r="AI69" s="4">
        <f>IF('[1]Stat-2017-2'!FE80&gt;0,'[1]Stat-2017-2'!FE80,"")</f>
        <v>32.299999999999997</v>
      </c>
      <c r="AJ69" s="4">
        <f>IF('[1]Stat-2017-2'!FG80&gt;0,'[1]Stat-2017-2'!FG80,"")</f>
        <v>30</v>
      </c>
      <c r="AK69" s="8" t="str">
        <f>IF('[1]Stat-2017-2'!FF80&gt;0,'[1]Stat-2017-2'!FF80,"")</f>
        <v/>
      </c>
      <c r="AL69" s="4">
        <f>IF('[1]Stat-2017-2'!FD80&gt;0,'[1]Stat-2017-2'!FD80*2.5*58.15/1000000,"")</f>
        <v>78.592487125000005</v>
      </c>
      <c r="AM69" s="8">
        <f t="shared" si="2"/>
        <v>2.4332039357585145</v>
      </c>
      <c r="AN69" s="9">
        <f>IF('[1]Stat-2017-2'!FM80&gt;0,'[1]Stat-2017-2'!FM80,"")</f>
        <v>72</v>
      </c>
      <c r="AO69" s="9">
        <f>IF('[1]Stat-2017-2'!FN80&gt;0,'[1]Stat-2017-2'!FN80,"")</f>
        <v>49.2</v>
      </c>
      <c r="AP69" s="9">
        <f>IF('[1]Stat-2017-2'!FO80&gt;0,'[1]Stat-2017-2'!FO80,"")</f>
        <v>72</v>
      </c>
      <c r="AQ69" s="9">
        <f>IF('[1]Stat-2017-2'!FP80&gt;0,'[1]Stat-2017-2'!FP80,"")</f>
        <v>43.1</v>
      </c>
      <c r="AR69" s="10">
        <f>IF(AND(E69&gt;0,'[1]Stat-2017-2'!FJ80&gt;0),E69*860/'[1]Stat-2017-2'!FJ80,"")</f>
        <v>27.491039209484768</v>
      </c>
      <c r="AS69" s="4">
        <f>IF('[1]Stat-2017-2'!FJ80&gt;0,'[1]Stat-2017-2'!FJ80/1000,"")</f>
        <v>2146.8530000000001</v>
      </c>
      <c r="AT69" s="11">
        <f>IF(AND('[1]Stat-2017-2'!FQ80&gt;0,'[1]Stat-2017-2'!HY80&gt;0),'[1]Stat-2017-2'!FQ80/'[1]Stat-2017-2'!HY80,"")</f>
        <v>10.974048115173328</v>
      </c>
      <c r="AU69" s="10" t="str">
        <f>IF(AND('[1]Stat-2017-2'!FL80&gt;0,E69&gt;0),'[1]Stat-2017-2'!FL80/(E69/1000),"")</f>
        <v/>
      </c>
      <c r="AV69" s="10" t="str">
        <f>IF(AND('[1]Stat-2017-2'!FL80,AI69&gt;0,AJ69&gt;0),'[1]Stat-2017-2'!FL80/(AJ69+AI69),"")</f>
        <v/>
      </c>
      <c r="AW69" s="4">
        <f>IF('[1]Stat-2017-2'!IT80&gt;0,'[1]Stat-2017-2'!IT80/1000,"")</f>
        <v>53.631616999999999</v>
      </c>
      <c r="AX69" s="4" t="str">
        <f>IF('[1]Stat-2017-2'!IU80&gt;0,'[1]Stat-2017-2'!IU80/1000,"")</f>
        <v/>
      </c>
      <c r="AY69" s="11">
        <f>IF(AND('[1]Stat-2017-2'!HY80&gt;0,'[1]Stat-2017-2'!IW80&gt;0,AI69&gt;0,AJ69&gt;0),('[1]Stat-2017-2'!HY80-'[1]Stat-2017-2'!IW80)/(AI69+AJ69),"")</f>
        <v>240.69635634028896</v>
      </c>
      <c r="AZ69" s="12">
        <f>IF(AND('[1]Stat-2017-2'!HY80&gt;0,'[1]Stat-2017-2'!IW80&gt;0),('[1]Stat-2017-2'!HY80-'[1]Stat-2017-2'!IW80)/'[1]Stat-2017-2'!HY80)</f>
        <v>0.21850558817957949</v>
      </c>
      <c r="BA69" s="9">
        <f>IF(AND('[1]Stat-2017-2'!AT80&gt;0,[1]WEB!E80&gt;0),'[1]Stat-2017-2'!AT80/[1]WEB!E80,"")</f>
        <v>479.23286753027236</v>
      </c>
      <c r="BB69" s="9">
        <f>IF(AND('[1]Stat-2017-2'!BI80&gt;0,E69&gt;0),'[1]Stat-2017-2'!BI80/E69,"")</f>
        <v>140.78987861920234</v>
      </c>
      <c r="BC69" s="9">
        <f>IF(AND('[1]Stat-2017-2'!BR80&gt;0,E69&gt;0),'[1]Stat-2017-2'!BR80/E69,"")</f>
        <v>54.908927972955247</v>
      </c>
      <c r="BD69" s="4">
        <f>IF(AND('[1]Stat-2017-2'!BR80&gt;0,B69&gt;0),'[1]Stat-2017-2'!BR80/B69,"")</f>
        <v>1783.3577851396119</v>
      </c>
      <c r="BE69" s="13" t="str">
        <f>IF(AND(SUM('[1]Stat-2017-2'!DM80:ED80),('[1]Stat-2017-2'!HY80+'[1]Stat-2017-2'!HZ80)&gt;0),(SUM('[1]Stat-2017-2'!DM80:ED80)/('[1]Stat-2017-2'!HY80)),"")</f>
        <v/>
      </c>
      <c r="BF69" s="13" t="str">
        <f>IF(AND(SUM('[1]Stat-2017-2'!DM80:ED80),('[1]Stat-2017-2'!IW80)&gt;0),(SUM('[1]Stat-2017-2'!DM80:ED80)/'[1]Stat-2017-2'!IW80),"")</f>
        <v/>
      </c>
      <c r="BH69" s="13" t="str">
        <f>IF(AND('[1]Stat-2017-2'!EJ80&gt;0,'[1]Stat-2017-2'!HY80&gt;0),'[1]Stat-2017-2'!EJ80/'[1]Stat-2017-2'!HY80,"")</f>
        <v/>
      </c>
      <c r="BI69" s="13" t="str">
        <f>IF(AND(SUM('[1]Stat-2017-2'!EG80:EO80)&gt;0,'[1]Stat-2017-2'!HY80&gt;0),(SUM('[1]Stat-2017-2'!EG80:EO80)/'[1]Stat-2017-2'!HY80),"")</f>
        <v/>
      </c>
      <c r="BJ69" s="13" t="str">
        <f>IF(AND('[1]Stat-2017-2'!EP80&gt;0,'[1]Stat-2017-2'!HY80&gt;0),'[1]Stat-2017-2'!EP80/'[1]Stat-2017-2'!HY80,"")</f>
        <v/>
      </c>
      <c r="BK69" s="13" t="str">
        <f>IF(AND('[1]Stat-2017-2'!EQ80&gt;0,'[1]Stat-2017-2'!HY80&gt;0),'[1]Stat-2017-2'!EQ80/'[1]Stat-2017-2'!HY80,"")</f>
        <v/>
      </c>
      <c r="BL69" s="13" t="str">
        <f>IF(AND('[1]Stat-2017-2'!EW80&gt;0,'[1]Stat-2017-2'!HY80&gt;0),'[1]Stat-2017-2'!EW80/'[1]Stat-2017-2'!HY80,"")</f>
        <v/>
      </c>
      <c r="BM69" s="8" t="str">
        <f>IF('[1]Stat-2017-2'!IY80&gt;0,'[1]Stat-2017-2'!IY80,"")</f>
        <v/>
      </c>
      <c r="BN69" s="4" t="str">
        <f>IF('[1]Stat-2017-2'!JE80&gt;0,'[1]Stat-2017-2'!JE80,"")</f>
        <v/>
      </c>
      <c r="BO69" s="4" t="str">
        <f>IF('[1]Stat-2017-2'!IZ80&gt;0,'[1]Stat-2017-2'!IZ80,"")</f>
        <v/>
      </c>
      <c r="BP69" s="8" t="str">
        <f>IF('[1]Stat-2017-2'!JF80&gt;0,'[1]Stat-2017-2'!JF80,"")</f>
        <v/>
      </c>
      <c r="BQ69" s="4" t="str">
        <f>IF('[1]Stat-2017-2'!JG80&gt;0,'[1]Stat-2017-2'!JG80,"")</f>
        <v/>
      </c>
      <c r="BR69" s="4" t="str">
        <f>IF('[1]Stat-2017-2'!JH80&gt;0,'[1]Stat-2017-2'!JH80,"")</f>
        <v/>
      </c>
    </row>
    <row r="70" spans="1:70" x14ac:dyDescent="0.35">
      <c r="A70" t="s">
        <v>138</v>
      </c>
      <c r="B70" s="4">
        <v>313</v>
      </c>
      <c r="C70" s="5">
        <f>IF(AND(E70&gt;0,SUM(AI70)&gt;0),(E70)/(SUM(AI70)*1000),"")</f>
        <v>0.6176597582037997</v>
      </c>
      <c r="D70" s="4">
        <f>IF('[1]Stat-2017-2'!FS81&gt;0,'[1]Stat-2017-2'!FS81,"")</f>
        <v>8717</v>
      </c>
      <c r="E70" s="4">
        <f>IF('[1]Stat-2017-2'!HY81&gt;0,'[1]Stat-2017-2'!HY81,"")</f>
        <v>8583</v>
      </c>
      <c r="F70" s="4">
        <f>AW70*1000</f>
        <v>5851</v>
      </c>
      <c r="G70" s="12">
        <f t="shared" si="3"/>
        <v>0.31830362344168706</v>
      </c>
      <c r="H70" s="4"/>
      <c r="I70" s="4"/>
      <c r="J70" s="4" t="str">
        <f>IF(SUM('[1]Stat-2017-2'!FU81:FZ81)&gt;0,SUM('[1]Stat-2017-2'!FU81:FZ81),"")</f>
        <v/>
      </c>
      <c r="K70" s="4" t="str">
        <f>IF(SUM('[1]Stat-2017-2'!GA81:GB81)&gt;0,SUM('[1]Stat-2017-2'!GA81:GB81),"")</f>
        <v/>
      </c>
      <c r="L70" s="4" t="str">
        <f>IF(SUM('[1]Stat-2017-2'!GC81:GD81)&gt;0,SUM('[1]Stat-2017-2'!GC81:GD81),"")</f>
        <v/>
      </c>
      <c r="M70" s="4">
        <f>IF(SUM('[1]Stat-2017-2'!GE81:GF81)&gt;0,SUM('[1]Stat-2017-2'!GE81:GF81),"")</f>
        <v>8717</v>
      </c>
      <c r="N70" s="4" t="str">
        <f>IF(SUM('[1]Stat-2017-2'!GG81:GH81)&gt;0,SUM('[1]Stat-2017-2'!GG81:GH81),"")</f>
        <v/>
      </c>
      <c r="O70" s="4" t="str">
        <f>IF(SUM('[1]Stat-2017-2'!GI81:GJ81)&gt;0,SUM('[1]Stat-2017-2'!GI81:GJ81),"")</f>
        <v/>
      </c>
      <c r="P70" s="4" t="str">
        <f>IF(SUM('[1]Stat-2017-2'!GK81:GL81)&gt;0,SUM('[1]Stat-2017-2'!GK81:GL81),"")</f>
        <v/>
      </c>
      <c r="Q70" s="4" t="str">
        <f>IF(SUM('[1]Stat-2017-2'!GO81:GP81)&gt;0,SUM('[1]Stat-2017-2'!GO81:GP81),"")</f>
        <v/>
      </c>
      <c r="R70" s="4" t="str">
        <f>IF(SUM('[1]Stat-2017-2'!GQ81:GR81)&gt;0,SUM('[1]Stat-2017-2'!GQ81:GR81),"")</f>
        <v/>
      </c>
      <c r="S70" s="4" t="str">
        <f>IF(SUM('[1]Stat-2017-2'!GM81:GN81)&gt;0,SUM('[1]Stat-2017-2'!GM81:GN81),"")</f>
        <v/>
      </c>
      <c r="T70" s="4" t="str">
        <f>IF('[1]Stat-2017-2'!GS81&gt;0,'[1]Stat-2017-2'!GS81,"")</f>
        <v/>
      </c>
      <c r="U70" s="4" t="str">
        <f>IF('[1]Stat-2017-2'!GT81&gt;0,'[1]Stat-2017-2'!GT81,"")</f>
        <v/>
      </c>
      <c r="V70" s="4" t="str">
        <f>IF(('[1]Stat-2017-2'!GW111+'[1]Stat-2017-2'!GX81)&gt;0,('[1]Stat-2017-2'!GW81+'[1]Stat-2017-2'!GX81),"")</f>
        <v/>
      </c>
      <c r="W70" s="4" t="str">
        <f>IF(SUM('[1]Stat-2017-2'!HA81:HB81)&gt;0,SUM('[1]Stat-2017-2'!HA81:HB81),"")</f>
        <v/>
      </c>
      <c r="X70" s="4" t="str">
        <f>IF(SUM('[1]Stat-2017-2'!HC81:HD81)&gt;0,SUM('[1]Stat-2017-2'!HC81:HD81),"")</f>
        <v/>
      </c>
      <c r="Y70" s="4" t="str">
        <f>IF(SUM('[1]Stat-2017-2'!HE81:HF81)&gt;0,SUM('[1]Stat-2017-2'!HE81:HF81),"")</f>
        <v/>
      </c>
      <c r="Z70" s="4" t="str">
        <f>IF(SUM('[1]Stat-2017-2'!HG81:HH81)&gt;0,SUM('[1]Stat-2017-2'!HG81:HH81),"")</f>
        <v/>
      </c>
      <c r="AA70" s="4" t="str">
        <f>IF(SUM('[1]Stat-2017-2'!HI81:HJ81)&gt;0,SUM('[1]Stat-2017-2'!HI81:HJ81),"")</f>
        <v/>
      </c>
      <c r="AB70" s="4" t="str">
        <f>IF(SUM('[1]Stat-2017-2'!HK81:HL81)&gt;0,SUM('[1]Stat-2017-2'!HK81:HL81),"")</f>
        <v/>
      </c>
      <c r="AC70" s="4" t="str">
        <f>IF(SUM('[1]Stat-2017-2'!HM81:HN81)&gt;0,SUM('[1]Stat-2017-2'!HM81:HN81),"")</f>
        <v/>
      </c>
      <c r="AD70" s="4" t="str">
        <f>IF('[1]Stat-2017-2'!HO81&gt;0,'[1]Stat-2017-2'!HO81,"")</f>
        <v/>
      </c>
      <c r="AE70" s="4" t="str">
        <f>IF('[1]Stat-2017-2'!HQ81&gt;0,'[1]Stat-2017-2'!HQ81,"")</f>
        <v/>
      </c>
      <c r="AF70" s="4" t="str">
        <f>IF('[1]Stat-2017-2'!IA80&gt;0,'[1]Stat-2017-2'!IA81,"")</f>
        <v/>
      </c>
      <c r="AG70" s="4">
        <f>IF('[1]Stat-2017-2'!FC81&gt;0,'[1]Stat-2017-2'!FC81,"")</f>
        <v>5</v>
      </c>
      <c r="AH70" s="7">
        <f>IF(AND('[1]Stat-2017-2'!FC81&gt;0,'[1]Stat-2017-2'!HY81&gt;0),'[1]Stat-2017-2'!HY81/'[1]Stat-2017-2'!FC81,"")</f>
        <v>1716.6</v>
      </c>
      <c r="AI70" s="4">
        <f>IF('[1]Stat-2017-2'!FE81&gt;0,'[1]Stat-2017-2'!FE81,"")</f>
        <v>13.896000000000001</v>
      </c>
      <c r="AJ70" s="4">
        <f>IF('[1]Stat-2017-2'!FG81&gt;0,'[1]Stat-2017-2'!FG81,"")</f>
        <v>12.272</v>
      </c>
      <c r="AK70" s="8">
        <f>IF('[1]Stat-2017-2'!FF81&gt;0,'[1]Stat-2017-2'!FF81,"")</f>
        <v>23</v>
      </c>
      <c r="AL70" s="4">
        <f>IF('[1]Stat-2017-2'!FD81&gt;0,'[1]Stat-2017-2'!FD81*2.5*58.15/1000000,"")</f>
        <v>8.2131059999999998</v>
      </c>
      <c r="AM70" s="8">
        <f t="shared" si="2"/>
        <v>0.59104101899827288</v>
      </c>
      <c r="AN70" s="9">
        <f>IF('[1]Stat-2017-2'!FM81&gt;0,'[1]Stat-2017-2'!FM81,"")</f>
        <v>65</v>
      </c>
      <c r="AO70" s="9">
        <f>IF('[1]Stat-2017-2'!FN81&gt;0,'[1]Stat-2017-2'!FN81,"")</f>
        <v>41</v>
      </c>
      <c r="AP70" s="9">
        <f>IF('[1]Stat-2017-2'!FO81&gt;0,'[1]Stat-2017-2'!FO81,"")</f>
        <v>76</v>
      </c>
      <c r="AQ70" s="9">
        <f>IF('[1]Stat-2017-2'!FP81&gt;0,'[1]Stat-2017-2'!FP81,"")</f>
        <v>39</v>
      </c>
      <c r="AR70" s="10">
        <f>IF(AND(E70&gt;0,'[1]Stat-2017-2'!FJ81&gt;0),E70*860/'[1]Stat-2017-2'!FJ81,"")</f>
        <v>33.812235175557134</v>
      </c>
      <c r="AS70" s="4">
        <f>IF('[1]Stat-2017-2'!FJ81&gt;0,'[1]Stat-2017-2'!FJ81/1000,"")</f>
        <v>218.30500000000001</v>
      </c>
      <c r="AT70" s="11">
        <f>IF(AND('[1]Stat-2017-2'!FQ81&gt;0,'[1]Stat-2017-2'!HY81&gt;0),'[1]Stat-2017-2'!FQ81/'[1]Stat-2017-2'!HY81,"")</f>
        <v>16.108120703716651</v>
      </c>
      <c r="AU70" s="10">
        <f>IF(AND('[1]Stat-2017-2'!FL81&gt;0,E70&gt;0),'[1]Stat-2017-2'!FL81/(E70/1000),"")</f>
        <v>21.903763252941861</v>
      </c>
      <c r="AV70" s="10">
        <f>IF(AND('[1]Stat-2017-2'!FL81,AI70&gt;0,AJ70&gt;0),'[1]Stat-2017-2'!FL81/(AJ70+AI70),"")</f>
        <v>7.1843472944053808</v>
      </c>
      <c r="AW70" s="4">
        <f>IF('[1]Stat-2017-2'!IT81&gt;0,'[1]Stat-2017-2'!IT81/1000,"")</f>
        <v>5.851</v>
      </c>
      <c r="AX70" s="4" t="str">
        <f>IF('[1]Stat-2017-2'!IU81&gt;0,'[1]Stat-2017-2'!IU81/1000,"")</f>
        <v/>
      </c>
      <c r="AY70" s="11">
        <f>IF(AND('[1]Stat-2017-2'!HY81&gt;0,'[1]Stat-2017-2'!IW81&gt;0,AI70&gt;0,AJ70&gt;0),('[1]Stat-2017-2'!HY81-'[1]Stat-2017-2'!IW81)/(AI70+AJ70),"")</f>
        <v>104.4023234484867</v>
      </c>
      <c r="AZ70" s="12">
        <f>IF(AND('[1]Stat-2017-2'!HY81&gt;0,'[1]Stat-2017-2'!IW81&gt;0),('[1]Stat-2017-2'!HY81-'[1]Stat-2017-2'!IW81)/'[1]Stat-2017-2'!HY81)</f>
        <v>0.31830362344168706</v>
      </c>
      <c r="BA70" s="9" t="str">
        <f>IF(AND('[1]Stat-2017-2'!AT81&gt;0,[1]WEB!E81&gt;0),'[1]Stat-2017-2'!AT81/[1]WEB!E81,"")</f>
        <v/>
      </c>
      <c r="BB70" s="9" t="str">
        <f>IF(AND('[1]Stat-2017-2'!BI81&gt;0,E70&gt;0),'[1]Stat-2017-2'!BI81/E70,"")</f>
        <v/>
      </c>
      <c r="BC70" s="9" t="str">
        <f>IF(AND('[1]Stat-2017-2'!BR81&gt;0,E70&gt;0),'[1]Stat-2017-2'!BR81/E70,"")</f>
        <v/>
      </c>
      <c r="BD70" s="4" t="str">
        <f>IF(AND('[1]Stat-2017-2'!BR81&gt;0,B70&gt;0),'[1]Stat-2017-2'!BR81/B70,"")</f>
        <v/>
      </c>
      <c r="BE70" s="13">
        <f>IF(AND(SUM('[1]Stat-2017-2'!DM81:ED81),('[1]Stat-2017-2'!HY81+'[1]Stat-2017-2'!HZ81)&gt;0),(SUM('[1]Stat-2017-2'!DM81:ED81)/('[1]Stat-2017-2'!HY81)),"")</f>
        <v>163.24478620528953</v>
      </c>
      <c r="BF70" s="13">
        <f>IF(AND(SUM('[1]Stat-2017-2'!DM81:ED81),('[1]Stat-2017-2'!IW81)&gt;0),(SUM('[1]Stat-2017-2'!DM81:ED81)/'[1]Stat-2017-2'!IW81),"")</f>
        <v>239.46846692873012</v>
      </c>
      <c r="BH70" s="13" t="str">
        <f>IF(AND('[1]Stat-2017-2'!EJ81&gt;0,'[1]Stat-2017-2'!HY81&gt;0),'[1]Stat-2017-2'!EJ81/'[1]Stat-2017-2'!HY81,"")</f>
        <v/>
      </c>
      <c r="BI70" s="13">
        <f>IF(AND(SUM('[1]Stat-2017-2'!EG81:EO81)&gt;0,'[1]Stat-2017-2'!HY81&gt;0),(SUM('[1]Stat-2017-2'!EG81:EO81)/'[1]Stat-2017-2'!HY81),"")</f>
        <v>55.535477105907027</v>
      </c>
      <c r="BJ70" s="13">
        <f>IF(AND('[1]Stat-2017-2'!EP81&gt;0,'[1]Stat-2017-2'!HY81&gt;0),'[1]Stat-2017-2'!EP81/'[1]Stat-2017-2'!HY81,"")</f>
        <v>15.305837119888151</v>
      </c>
      <c r="BK70" s="13">
        <f>IF(AND('[1]Stat-2017-2'!EQ81&gt;0,'[1]Stat-2017-2'!HY81&gt;0),'[1]Stat-2017-2'!EQ81/'[1]Stat-2017-2'!HY81,"")</f>
        <v>183.52475824303858</v>
      </c>
      <c r="BL70" s="13" t="str">
        <f>IF(AND('[1]Stat-2017-2'!EW81&gt;0,'[1]Stat-2017-2'!HY81&gt;0),'[1]Stat-2017-2'!EW81/'[1]Stat-2017-2'!HY81,"")</f>
        <v/>
      </c>
      <c r="BM70" s="8" t="str">
        <f>IF('[1]Stat-2017-2'!IY81&gt;0,'[1]Stat-2017-2'!IY81,"")</f>
        <v/>
      </c>
      <c r="BN70" s="4" t="str">
        <f>IF('[1]Stat-2017-2'!JE81&gt;0,'[1]Stat-2017-2'!JE81,"")</f>
        <v/>
      </c>
      <c r="BO70" s="4" t="str">
        <f>IF('[1]Stat-2017-2'!IZ81&gt;0,'[1]Stat-2017-2'!IZ81,"")</f>
        <v/>
      </c>
      <c r="BP70" s="8" t="str">
        <f>IF('[1]Stat-2017-2'!JF81&gt;0,'[1]Stat-2017-2'!JF81,"")</f>
        <v/>
      </c>
      <c r="BQ70" s="4" t="str">
        <f>IF('[1]Stat-2017-2'!JG81&gt;0,'[1]Stat-2017-2'!JG81,"")</f>
        <v/>
      </c>
      <c r="BR70" s="4" t="str">
        <f>IF('[1]Stat-2017-2'!JH81&gt;0,'[1]Stat-2017-2'!JH81,"")</f>
        <v/>
      </c>
    </row>
    <row r="71" spans="1:70" x14ac:dyDescent="0.35">
      <c r="A71" t="s">
        <v>139</v>
      </c>
      <c r="B71" s="4">
        <v>1912</v>
      </c>
      <c r="C71" s="5">
        <f>IF(AND(E71&gt;0,SUM(AI71)&gt;0),(E71)/(SUM(AI71)*1000),"")</f>
        <v>1.0256585365853659</v>
      </c>
      <c r="D71" s="4">
        <f>IF('[1]Stat-2017-2'!FS82&gt;0,'[1]Stat-2017-2'!FS82,"")</f>
        <v>43841</v>
      </c>
      <c r="E71" s="4">
        <f>IF('[1]Stat-2017-2'!HY82&gt;0,'[1]Stat-2017-2'!HY82,"")</f>
        <v>42052</v>
      </c>
      <c r="F71" s="4">
        <f>AW71*1000</f>
        <v>31084</v>
      </c>
      <c r="G71" s="12">
        <f t="shared" si="3"/>
        <v>0.26081993722058405</v>
      </c>
      <c r="H71" s="4"/>
      <c r="I71" s="4"/>
      <c r="J71" s="4" t="str">
        <f>IF(SUM('[1]Stat-2017-2'!FU82:FZ82)&gt;0,SUM('[1]Stat-2017-2'!FU82:FZ82),"")</f>
        <v/>
      </c>
      <c r="K71" s="4" t="str">
        <f>IF(SUM('[1]Stat-2017-2'!GA82:GB82)&gt;0,SUM('[1]Stat-2017-2'!GA82:GB82),"")</f>
        <v/>
      </c>
      <c r="L71" s="4" t="str">
        <f>IF(SUM('[1]Stat-2017-2'!GC82:GD82)&gt;0,SUM('[1]Stat-2017-2'!GC82:GD82),"")</f>
        <v/>
      </c>
      <c r="M71" s="4" t="str">
        <f>IF(SUM('[1]Stat-2017-2'!GE82:GF82)&gt;0,SUM('[1]Stat-2017-2'!GE82:GF82),"")</f>
        <v/>
      </c>
      <c r="N71" s="4" t="str">
        <f>IF(SUM('[1]Stat-2017-2'!GG82:GH82)&gt;0,SUM('[1]Stat-2017-2'!GG82:GH82),"")</f>
        <v/>
      </c>
      <c r="O71" s="4" t="str">
        <f>IF(SUM('[1]Stat-2017-2'!GI82:GJ82)&gt;0,SUM('[1]Stat-2017-2'!GI82:GJ82),"")</f>
        <v/>
      </c>
      <c r="P71" s="4" t="str">
        <f>IF(SUM('[1]Stat-2017-2'!GK82:GL82)&gt;0,SUM('[1]Stat-2017-2'!GK82:GL82),"")</f>
        <v/>
      </c>
      <c r="Q71" s="4" t="str">
        <f>IF(SUM('[1]Stat-2017-2'!GO82:GP82)&gt;0,SUM('[1]Stat-2017-2'!GO82:GP82),"")</f>
        <v/>
      </c>
      <c r="R71" s="4" t="str">
        <f>IF(SUM('[1]Stat-2017-2'!GQ82:GR82)&gt;0,SUM('[1]Stat-2017-2'!GQ82:GR82),"")</f>
        <v/>
      </c>
      <c r="S71" s="4" t="str">
        <f>IF(SUM('[1]Stat-2017-2'!GM82:GN82)&gt;0,SUM('[1]Stat-2017-2'!GM82:GN82),"")</f>
        <v/>
      </c>
      <c r="T71" s="4" t="str">
        <f>IF('[1]Stat-2017-2'!GS82&gt;0,'[1]Stat-2017-2'!GS82,"")</f>
        <v/>
      </c>
      <c r="U71" s="4" t="str">
        <f>IF('[1]Stat-2017-2'!GT82&gt;0,'[1]Stat-2017-2'!GT82,"")</f>
        <v/>
      </c>
      <c r="V71" s="4">
        <f>IF(('[1]Stat-2017-2'!GW112+'[1]Stat-2017-2'!GX82)&gt;0,('[1]Stat-2017-2'!GW82+'[1]Stat-2017-2'!GX82),"")</f>
        <v>471</v>
      </c>
      <c r="W71" s="4" t="str">
        <f>IF(SUM('[1]Stat-2017-2'!HA82:HB82)&gt;0,SUM('[1]Stat-2017-2'!HA82:HB82),"")</f>
        <v/>
      </c>
      <c r="X71" s="4" t="str">
        <f>IF(SUM('[1]Stat-2017-2'!HC82:HD82)&gt;0,SUM('[1]Stat-2017-2'!HC82:HD82),"")</f>
        <v/>
      </c>
      <c r="Y71" s="4">
        <f>IF(SUM('[1]Stat-2017-2'!HE82:HF82)&gt;0,SUM('[1]Stat-2017-2'!HE82:HF82),"")</f>
        <v>37565</v>
      </c>
      <c r="Z71" s="4" t="str">
        <f>IF(SUM('[1]Stat-2017-2'!HG82:HH82)&gt;0,SUM('[1]Stat-2017-2'!HG82:HH82),"")</f>
        <v/>
      </c>
      <c r="AA71" s="4" t="str">
        <f>IF(SUM('[1]Stat-2017-2'!HI82:HJ82)&gt;0,SUM('[1]Stat-2017-2'!HI82:HJ82),"")</f>
        <v/>
      </c>
      <c r="AB71" s="4" t="str">
        <f>IF(SUM('[1]Stat-2017-2'!HK82:HL82)&gt;0,SUM('[1]Stat-2017-2'!HK82:HL82),"")</f>
        <v/>
      </c>
      <c r="AC71" s="4" t="str">
        <f>IF(SUM('[1]Stat-2017-2'!HM82:HN82)&gt;0,SUM('[1]Stat-2017-2'!HM82:HN82),"")</f>
        <v/>
      </c>
      <c r="AD71" s="4" t="str">
        <f>IF('[1]Stat-2017-2'!HO82&gt;0,'[1]Stat-2017-2'!HO82,"")</f>
        <v/>
      </c>
      <c r="AE71" s="4">
        <f>IF('[1]Stat-2017-2'!HQ82&gt;0,'[1]Stat-2017-2'!HQ82,"")</f>
        <v>3633</v>
      </c>
      <c r="AF71" s="4" t="str">
        <f>IF('[1]Stat-2017-2'!IA81&gt;0,'[1]Stat-2017-2'!IA82,"")</f>
        <v/>
      </c>
      <c r="AG71" s="4">
        <f>IF('[1]Stat-2017-2'!FC82&gt;0,'[1]Stat-2017-2'!FC82,"")</f>
        <v>27.3</v>
      </c>
      <c r="AH71" s="7">
        <f>IF(AND('[1]Stat-2017-2'!FC82&gt;0,'[1]Stat-2017-2'!HY82&gt;0),'[1]Stat-2017-2'!HY82/'[1]Stat-2017-2'!FC82,"")</f>
        <v>1540.3663003663003</v>
      </c>
      <c r="AI71" s="4">
        <f>IF('[1]Stat-2017-2'!FE82&gt;0,'[1]Stat-2017-2'!FE82,"")</f>
        <v>41</v>
      </c>
      <c r="AJ71" s="4">
        <f>IF('[1]Stat-2017-2'!FG82&gt;0,'[1]Stat-2017-2'!FG82,"")</f>
        <v>21</v>
      </c>
      <c r="AK71" s="8">
        <f>IF('[1]Stat-2017-2'!FF82&gt;0,'[1]Stat-2017-2'!FF82,"")</f>
        <v>20</v>
      </c>
      <c r="AL71" s="4">
        <f>IF('[1]Stat-2017-2'!FD82&gt;0,'[1]Stat-2017-2'!FD82*2.5*58.15/1000000,"")</f>
        <v>47.159359250000001</v>
      </c>
      <c r="AM71" s="8">
        <f t="shared" si="2"/>
        <v>1.1502282743902439</v>
      </c>
      <c r="AN71" s="9">
        <f>IF('[1]Stat-2017-2'!FM82&gt;0,'[1]Stat-2017-2'!FM82,"")</f>
        <v>72</v>
      </c>
      <c r="AO71" s="9">
        <f>IF('[1]Stat-2017-2'!FN82&gt;0,'[1]Stat-2017-2'!FN82,"")</f>
        <v>38</v>
      </c>
      <c r="AP71" s="9">
        <f>IF('[1]Stat-2017-2'!FO82&gt;0,'[1]Stat-2017-2'!FO82,"")</f>
        <v>69</v>
      </c>
      <c r="AQ71" s="9">
        <f>IF('[1]Stat-2017-2'!FP82&gt;0,'[1]Stat-2017-2'!FP82,"")</f>
        <v>35</v>
      </c>
      <c r="AR71" s="10">
        <f>IF(AND(E71&gt;0,'[1]Stat-2017-2'!FJ82&gt;0),E71*860/'[1]Stat-2017-2'!FJ82,"")</f>
        <v>33.610334572490707</v>
      </c>
      <c r="AS71" s="4">
        <f>IF('[1]Stat-2017-2'!FJ82&gt;0,'[1]Stat-2017-2'!FJ82/1000,"")</f>
        <v>1076</v>
      </c>
      <c r="AT71" s="11">
        <f>IF(AND('[1]Stat-2017-2'!FQ82&gt;0,'[1]Stat-2017-2'!HY82&gt;0),'[1]Stat-2017-2'!FQ82/'[1]Stat-2017-2'!HY82,"")</f>
        <v>36.787786549985732</v>
      </c>
      <c r="AU71" s="10">
        <f>IF(AND('[1]Stat-2017-2'!FL82&gt;0,E71&gt;0),'[1]Stat-2017-2'!FL82/(E71/1000),"")</f>
        <v>37.596309331304099</v>
      </c>
      <c r="AV71" s="10">
        <f>IF(AND('[1]Stat-2017-2'!FL82,AI71&gt;0,AJ71&gt;0),'[1]Stat-2017-2'!FL82/(AJ71+AI71),"")</f>
        <v>25.5</v>
      </c>
      <c r="AW71" s="4">
        <f>IF('[1]Stat-2017-2'!IT82&gt;0,'[1]Stat-2017-2'!IT82/1000,"")</f>
        <v>31.084</v>
      </c>
      <c r="AX71" s="4" t="str">
        <f>IF('[1]Stat-2017-2'!IU82&gt;0,'[1]Stat-2017-2'!IU82/1000,"")</f>
        <v/>
      </c>
      <c r="AY71" s="11">
        <f>IF(AND('[1]Stat-2017-2'!HY82&gt;0,'[1]Stat-2017-2'!IW82&gt;0,AI71&gt;0,AJ71&gt;0),('[1]Stat-2017-2'!HY82-'[1]Stat-2017-2'!IW82)/(AI71+AJ71),"")</f>
        <v>176.90322580645162</v>
      </c>
      <c r="AZ71" s="12">
        <f>IF(AND('[1]Stat-2017-2'!HY82&gt;0,'[1]Stat-2017-2'!IW82&gt;0),('[1]Stat-2017-2'!HY82-'[1]Stat-2017-2'!IW82)/'[1]Stat-2017-2'!HY82)</f>
        <v>0.26081993722058405</v>
      </c>
      <c r="BA71" s="9">
        <f>IF(AND('[1]Stat-2017-2'!AT82&gt;0,[1]WEB!E82&gt;0),'[1]Stat-2017-2'!AT82/[1]WEB!E82,"")</f>
        <v>300.48249785979266</v>
      </c>
      <c r="BB71" s="9">
        <f>IF(AND('[1]Stat-2017-2'!BI82&gt;0,E71&gt;0),'[1]Stat-2017-2'!BI82/E71,"")</f>
        <v>200.53229335108912</v>
      </c>
      <c r="BC71" s="9">
        <f>IF(AND('[1]Stat-2017-2'!BR82&gt;0,E71&gt;0),'[1]Stat-2017-2'!BR82/E71,"")</f>
        <v>171.23078569390279</v>
      </c>
      <c r="BD71" s="4">
        <f>IF(AND('[1]Stat-2017-2'!BR82&gt;0,B71&gt;0),'[1]Stat-2017-2'!BR82/B71,"")</f>
        <v>3766.0026150627614</v>
      </c>
      <c r="BE71" s="13" t="str">
        <f>IF(AND(SUM('[1]Stat-2017-2'!DM82:ED82),('[1]Stat-2017-2'!HY82+'[1]Stat-2017-2'!HZ82)&gt;0),(SUM('[1]Stat-2017-2'!DM82:ED82)/('[1]Stat-2017-2'!HY82)),"")</f>
        <v/>
      </c>
      <c r="BF71" s="13" t="str">
        <f>IF(AND(SUM('[1]Stat-2017-2'!DM82:ED82),('[1]Stat-2017-2'!IW82)&gt;0),(SUM('[1]Stat-2017-2'!DM82:ED82)/'[1]Stat-2017-2'!IW82),"")</f>
        <v/>
      </c>
      <c r="BH71" s="13" t="str">
        <f>IF(AND('[1]Stat-2017-2'!EJ82&gt;0,'[1]Stat-2017-2'!HY82&gt;0),'[1]Stat-2017-2'!EJ82/'[1]Stat-2017-2'!HY82,"")</f>
        <v/>
      </c>
      <c r="BI71" s="13" t="str">
        <f>IF(AND(SUM('[1]Stat-2017-2'!EG82:EO82)&gt;0,'[1]Stat-2017-2'!HY82&gt;0),(SUM('[1]Stat-2017-2'!EG82:EO82)/'[1]Stat-2017-2'!HY82),"")</f>
        <v/>
      </c>
      <c r="BJ71" s="13" t="str">
        <f>IF(AND('[1]Stat-2017-2'!EP82&gt;0,'[1]Stat-2017-2'!HY82&gt;0),'[1]Stat-2017-2'!EP82/'[1]Stat-2017-2'!HY82,"")</f>
        <v/>
      </c>
      <c r="BK71" s="13" t="str">
        <f>IF(AND('[1]Stat-2017-2'!EQ82&gt;0,'[1]Stat-2017-2'!HY82&gt;0),'[1]Stat-2017-2'!EQ82/'[1]Stat-2017-2'!HY82,"")</f>
        <v/>
      </c>
      <c r="BL71" s="13" t="str">
        <f>IF(AND('[1]Stat-2017-2'!EW82&gt;0,'[1]Stat-2017-2'!HY82&gt;0),'[1]Stat-2017-2'!EW82/'[1]Stat-2017-2'!HY82,"")</f>
        <v/>
      </c>
      <c r="BM71" s="8" t="str">
        <f>IF('[1]Stat-2017-2'!IY82&gt;0,'[1]Stat-2017-2'!IY82,"")</f>
        <v/>
      </c>
      <c r="BN71" s="4" t="str">
        <f>IF('[1]Stat-2017-2'!JE82&gt;0,'[1]Stat-2017-2'!JE82,"")</f>
        <v/>
      </c>
      <c r="BO71" s="4" t="str">
        <f>IF('[1]Stat-2017-2'!IZ82&gt;0,'[1]Stat-2017-2'!IZ82,"")</f>
        <v/>
      </c>
      <c r="BP71" s="8" t="str">
        <f>IF('[1]Stat-2017-2'!JF82&gt;0,'[1]Stat-2017-2'!JF82,"")</f>
        <v/>
      </c>
      <c r="BQ71" s="4" t="str">
        <f>IF('[1]Stat-2017-2'!JG82&gt;0,'[1]Stat-2017-2'!JG82,"")</f>
        <v/>
      </c>
      <c r="BR71" s="4" t="str">
        <f>IF('[1]Stat-2017-2'!JH82&gt;0,'[1]Stat-2017-2'!JH82,"")</f>
        <v/>
      </c>
    </row>
    <row r="72" spans="1:70" x14ac:dyDescent="0.35">
      <c r="A72" t="s">
        <v>140</v>
      </c>
      <c r="B72" s="4">
        <v>1608</v>
      </c>
      <c r="C72" s="5">
        <f>IF(AND(E72&gt;0,SUM(AI72)&gt;0),(E72)/(SUM(AI72)*1000),"")</f>
        <v>1.86456</v>
      </c>
      <c r="D72" s="4">
        <f>IF('[1]Stat-2017-2'!FS83&gt;0,'[1]Stat-2017-2'!FS83,"")</f>
        <v>48120</v>
      </c>
      <c r="E72" s="4">
        <f>IF('[1]Stat-2017-2'!HY83&gt;0,'[1]Stat-2017-2'!HY83,"")</f>
        <v>46614</v>
      </c>
      <c r="F72" s="4">
        <f>AW72*1000</f>
        <v>34499</v>
      </c>
      <c r="G72" s="12">
        <f t="shared" si="3"/>
        <v>0.2599004590895439</v>
      </c>
      <c r="H72" s="4"/>
      <c r="I72" s="4"/>
      <c r="J72" s="4" t="str">
        <f>IF(SUM('[1]Stat-2017-2'!FU83:FZ83)&gt;0,SUM('[1]Stat-2017-2'!FU83:FZ83),"")</f>
        <v/>
      </c>
      <c r="K72" s="4" t="str">
        <f>IF(SUM('[1]Stat-2017-2'!GA83:GB83)&gt;0,SUM('[1]Stat-2017-2'!GA83:GB83),"")</f>
        <v/>
      </c>
      <c r="L72" s="4" t="str">
        <f>IF(SUM('[1]Stat-2017-2'!GC83:GD83)&gt;0,SUM('[1]Stat-2017-2'!GC83:GD83),"")</f>
        <v/>
      </c>
      <c r="M72" s="4" t="str">
        <f>IF(SUM('[1]Stat-2017-2'!GE83:GF83)&gt;0,SUM('[1]Stat-2017-2'!GE83:GF83),"")</f>
        <v/>
      </c>
      <c r="N72" s="4" t="str">
        <f>IF(SUM('[1]Stat-2017-2'!GG83:GH83)&gt;0,SUM('[1]Stat-2017-2'!GG83:GH83),"")</f>
        <v/>
      </c>
      <c r="O72" s="4" t="str">
        <f>IF(SUM('[1]Stat-2017-2'!GI83:GJ83)&gt;0,SUM('[1]Stat-2017-2'!GI83:GJ83),"")</f>
        <v/>
      </c>
      <c r="P72" s="4">
        <f>IF(SUM('[1]Stat-2017-2'!GK83:GL83)&gt;0,SUM('[1]Stat-2017-2'!GK83:GL83),"")</f>
        <v>10259</v>
      </c>
      <c r="Q72" s="4">
        <f>IF(SUM('[1]Stat-2017-2'!GO83:GP83)&gt;0,SUM('[1]Stat-2017-2'!GO83:GP83),"")</f>
        <v>1362</v>
      </c>
      <c r="R72" s="4" t="str">
        <f>IF(SUM('[1]Stat-2017-2'!GQ83:GR83)&gt;0,SUM('[1]Stat-2017-2'!GQ83:GR83),"")</f>
        <v/>
      </c>
      <c r="S72" s="4" t="str">
        <f>IF(SUM('[1]Stat-2017-2'!GM83:GN83)&gt;0,SUM('[1]Stat-2017-2'!GM83:GN83),"")</f>
        <v/>
      </c>
      <c r="T72" s="4" t="str">
        <f>IF('[1]Stat-2017-2'!GS83&gt;0,'[1]Stat-2017-2'!GS83,"")</f>
        <v/>
      </c>
      <c r="U72" s="4" t="str">
        <f>IF('[1]Stat-2017-2'!GT83&gt;0,'[1]Stat-2017-2'!GT83,"")</f>
        <v/>
      </c>
      <c r="V72" s="4" t="str">
        <f>IF(('[1]Stat-2017-2'!GW113+'[1]Stat-2017-2'!GX83)&gt;0,('[1]Stat-2017-2'!GW83+'[1]Stat-2017-2'!GX83),"")</f>
        <v/>
      </c>
      <c r="W72" s="4" t="str">
        <f>IF(SUM('[1]Stat-2017-2'!HA83:HB83)&gt;0,SUM('[1]Stat-2017-2'!HA83:HB83),"")</f>
        <v/>
      </c>
      <c r="X72" s="4" t="str">
        <f>IF(SUM('[1]Stat-2017-2'!HC83:HD83)&gt;0,SUM('[1]Stat-2017-2'!HC83:HD83),"")</f>
        <v/>
      </c>
      <c r="Y72" s="4">
        <f>IF(SUM('[1]Stat-2017-2'!HE83:HF83)&gt;0,SUM('[1]Stat-2017-2'!HE83:HF83),"")</f>
        <v>36499</v>
      </c>
      <c r="Z72" s="4" t="str">
        <f>IF(SUM('[1]Stat-2017-2'!HG83:HH83)&gt;0,SUM('[1]Stat-2017-2'!HG83:HH83),"")</f>
        <v/>
      </c>
      <c r="AA72" s="4" t="str">
        <f>IF(SUM('[1]Stat-2017-2'!HI83:HJ83)&gt;0,SUM('[1]Stat-2017-2'!HI83:HJ83),"")</f>
        <v/>
      </c>
      <c r="AB72" s="4" t="str">
        <f>IF(SUM('[1]Stat-2017-2'!HK83:HL83)&gt;0,SUM('[1]Stat-2017-2'!HK83:HL83),"")</f>
        <v/>
      </c>
      <c r="AC72" s="4" t="str">
        <f>IF(SUM('[1]Stat-2017-2'!HM83:HN83)&gt;0,SUM('[1]Stat-2017-2'!HM83:HN83),"")</f>
        <v/>
      </c>
      <c r="AD72" s="4" t="str">
        <f>IF('[1]Stat-2017-2'!HO83&gt;0,'[1]Stat-2017-2'!HO83,"")</f>
        <v/>
      </c>
      <c r="AE72" s="4" t="str">
        <f>IF('[1]Stat-2017-2'!HQ83&gt;0,'[1]Stat-2017-2'!HQ83,"")</f>
        <v/>
      </c>
      <c r="AF72" s="4">
        <f>IF('[1]Stat-2017-2'!IA82&gt;0,'[1]Stat-2017-2'!IA83,"")</f>
        <v>3821</v>
      </c>
      <c r="AG72" s="4">
        <f>IF('[1]Stat-2017-2'!FC83&gt;0,'[1]Stat-2017-2'!FC83,"")</f>
        <v>28.9</v>
      </c>
      <c r="AH72" s="7">
        <f>IF(AND('[1]Stat-2017-2'!FC83&gt;0,'[1]Stat-2017-2'!HY83&gt;0),'[1]Stat-2017-2'!HY83/'[1]Stat-2017-2'!FC83,"")</f>
        <v>1612.9411764705883</v>
      </c>
      <c r="AI72" s="4">
        <f>IF('[1]Stat-2017-2'!FE83&gt;0,'[1]Stat-2017-2'!FE83,"")</f>
        <v>25</v>
      </c>
      <c r="AJ72" s="4" t="str">
        <f>IF('[1]Stat-2017-2'!FG83&gt;0,'[1]Stat-2017-2'!FG83,"")</f>
        <v/>
      </c>
      <c r="AK72" s="8">
        <f>IF('[1]Stat-2017-2'!FF83&gt;0,'[1]Stat-2017-2'!FF83,"")</f>
        <v>20</v>
      </c>
      <c r="AL72" s="4">
        <f>IF('[1]Stat-2017-2'!FD83&gt;0,'[1]Stat-2017-2'!FD83*2.5*58.15/1000000,"")</f>
        <v>52.87724875</v>
      </c>
      <c r="AM72" s="8">
        <f t="shared" si="2"/>
        <v>2.1150899499999998</v>
      </c>
      <c r="AN72" s="9">
        <f>IF('[1]Stat-2017-2'!FM83&gt;0,'[1]Stat-2017-2'!FM83,"")</f>
        <v>70</v>
      </c>
      <c r="AO72" s="9">
        <f>IF('[1]Stat-2017-2'!FN83&gt;0,'[1]Stat-2017-2'!FN83,"")</f>
        <v>45</v>
      </c>
      <c r="AP72" s="9">
        <f>IF('[1]Stat-2017-2'!FO83&gt;0,'[1]Stat-2017-2'!FO83,"")</f>
        <v>80</v>
      </c>
      <c r="AQ72" s="9">
        <f>IF('[1]Stat-2017-2'!FP83&gt;0,'[1]Stat-2017-2'!FP83,"")</f>
        <v>40</v>
      </c>
      <c r="AR72" s="10" t="str">
        <f>IF(AND(E72&gt;0,'[1]Stat-2017-2'!FJ83&gt;0),E72*860/'[1]Stat-2017-2'!FJ83,"")</f>
        <v/>
      </c>
      <c r="AS72" s="4" t="str">
        <f>IF('[1]Stat-2017-2'!FJ83&gt;0,'[1]Stat-2017-2'!FJ83/1000,"")</f>
        <v/>
      </c>
      <c r="AT72" s="11">
        <f>IF(AND('[1]Stat-2017-2'!FQ83&gt;0,'[1]Stat-2017-2'!HY83&gt;0),'[1]Stat-2017-2'!FQ83/'[1]Stat-2017-2'!HY83,"")</f>
        <v>10.920817780066075</v>
      </c>
      <c r="AU72" s="10">
        <f>IF(AND('[1]Stat-2017-2'!FL83&gt;0,E72&gt;0),'[1]Stat-2017-2'!FL83/(E72/1000),"")</f>
        <v>75.106191273008108</v>
      </c>
      <c r="AV72" s="10"/>
      <c r="AW72" s="4">
        <f>IF('[1]Stat-2017-2'!IT83&gt;0,'[1]Stat-2017-2'!IT83/1000,"")</f>
        <v>34.499000000000002</v>
      </c>
      <c r="AX72" s="4" t="str">
        <f>IF('[1]Stat-2017-2'!IU83&gt;0,'[1]Stat-2017-2'!IU83/1000,"")</f>
        <v/>
      </c>
      <c r="AY72" s="11"/>
      <c r="AZ72" s="12">
        <f>IF(AND('[1]Stat-2017-2'!HY83&gt;0,'[1]Stat-2017-2'!IW83&gt;0),('[1]Stat-2017-2'!HY83-'[1]Stat-2017-2'!IW83)/'[1]Stat-2017-2'!HY83)</f>
        <v>0.2599004590895439</v>
      </c>
      <c r="BA72" s="9">
        <f>IF(AND('[1]Stat-2017-2'!AT83&gt;0,[1]WEB!E83&gt;0),'[1]Stat-2017-2'!AT83/[1]WEB!E83,"")</f>
        <v>429.3833826747329</v>
      </c>
      <c r="BB72" s="9">
        <f>IF(AND('[1]Stat-2017-2'!BI83&gt;0,E72&gt;0),'[1]Stat-2017-2'!BI83/E72,"")</f>
        <v>83.711717509761016</v>
      </c>
      <c r="BC72" s="9">
        <f>IF(AND('[1]Stat-2017-2'!BR83&gt;0,E72&gt;0),'[1]Stat-2017-2'!BR83/E72,"")</f>
        <v>36.174496932252111</v>
      </c>
      <c r="BD72" s="4">
        <f>IF(AND('[1]Stat-2017-2'!BR83&gt;0,B72&gt;0),'[1]Stat-2017-2'!BR83/B72,"")</f>
        <v>1048.6554726368158</v>
      </c>
      <c r="BE72" s="13" t="str">
        <f>IF(AND(SUM('[1]Stat-2017-2'!DM83:ED83),('[1]Stat-2017-2'!HY83+'[1]Stat-2017-2'!HZ83)&gt;0),(SUM('[1]Stat-2017-2'!DM83:ED83)/('[1]Stat-2017-2'!HY83)),"")</f>
        <v/>
      </c>
      <c r="BF72" s="13" t="str">
        <f>IF(AND(SUM('[1]Stat-2017-2'!DM83:ED83),('[1]Stat-2017-2'!IW83)&gt;0),(SUM('[1]Stat-2017-2'!DM83:ED83)/'[1]Stat-2017-2'!IW83),"")</f>
        <v/>
      </c>
      <c r="BH72" s="13" t="str">
        <f>IF(AND('[1]Stat-2017-2'!EJ83&gt;0,'[1]Stat-2017-2'!HY83&gt;0),'[1]Stat-2017-2'!EJ83/'[1]Stat-2017-2'!HY83,"")</f>
        <v/>
      </c>
      <c r="BI72" s="13" t="str">
        <f>IF(AND(SUM('[1]Stat-2017-2'!EG83:EO83)&gt;0,'[1]Stat-2017-2'!HY83&gt;0),(SUM('[1]Stat-2017-2'!EG83:EO83)/'[1]Stat-2017-2'!HY83),"")</f>
        <v/>
      </c>
      <c r="BJ72" s="13" t="str">
        <f>IF(AND('[1]Stat-2017-2'!EP83&gt;0,'[1]Stat-2017-2'!HY83&gt;0),'[1]Stat-2017-2'!EP83/'[1]Stat-2017-2'!HY83,"")</f>
        <v/>
      </c>
      <c r="BK72" s="13" t="str">
        <f>IF(AND('[1]Stat-2017-2'!EQ83&gt;0,'[1]Stat-2017-2'!HY83&gt;0),'[1]Stat-2017-2'!EQ83/'[1]Stat-2017-2'!HY83,"")</f>
        <v/>
      </c>
      <c r="BL72" s="13" t="str">
        <f>IF(AND('[1]Stat-2017-2'!EW83&gt;0,'[1]Stat-2017-2'!HY83&gt;0),'[1]Stat-2017-2'!EW83/'[1]Stat-2017-2'!HY83,"")</f>
        <v/>
      </c>
      <c r="BM72" s="8" t="str">
        <f>IF('[1]Stat-2017-2'!IY83&gt;0,'[1]Stat-2017-2'!IY83,"")</f>
        <v/>
      </c>
      <c r="BN72" s="4" t="str">
        <f>IF('[1]Stat-2017-2'!JE83&gt;0,'[1]Stat-2017-2'!JE83,"")</f>
        <v/>
      </c>
      <c r="BO72" s="4" t="str">
        <f>IF('[1]Stat-2017-2'!IZ83&gt;0,'[1]Stat-2017-2'!IZ83,"")</f>
        <v/>
      </c>
      <c r="BP72" s="8" t="str">
        <f>IF('[1]Stat-2017-2'!JF83&gt;0,'[1]Stat-2017-2'!JF83,"")</f>
        <v/>
      </c>
      <c r="BQ72" s="4" t="str">
        <f>IF('[1]Stat-2017-2'!JG83&gt;0,'[1]Stat-2017-2'!JG83,"")</f>
        <v/>
      </c>
      <c r="BR72" s="4" t="str">
        <f>IF('[1]Stat-2017-2'!JH83&gt;0,'[1]Stat-2017-2'!JH83,"")</f>
        <v/>
      </c>
    </row>
    <row r="73" spans="1:70" x14ac:dyDescent="0.35">
      <c r="A73" t="s">
        <v>141</v>
      </c>
      <c r="B73" s="4">
        <v>3805</v>
      </c>
      <c r="C73" s="5">
        <f>IF(AND(E73&gt;0,SUM(AI73)&gt;0),(E73)/(SUM(AI73)*1000),"")</f>
        <v>1.2525492957746478</v>
      </c>
      <c r="D73" s="4">
        <f>IF('[1]Stat-2017-2'!FS84&gt;0,'[1]Stat-2017-2'!FS84,"")</f>
        <v>86683</v>
      </c>
      <c r="E73" s="4">
        <f>IF('[1]Stat-2017-2'!HY84&gt;0,'[1]Stat-2017-2'!HY84,"")</f>
        <v>88931</v>
      </c>
      <c r="F73" s="4">
        <f>AW73*1000</f>
        <v>68593</v>
      </c>
      <c r="G73" s="12">
        <f t="shared" si="3"/>
        <v>0.22869415614352701</v>
      </c>
      <c r="H73" s="4"/>
      <c r="I73" s="4"/>
      <c r="J73" s="4">
        <f>IF(SUM('[1]Stat-2017-2'!FU84:FZ84)&gt;0,SUM('[1]Stat-2017-2'!FU84:FZ84),"")</f>
        <v>28</v>
      </c>
      <c r="K73" s="4">
        <f>IF(SUM('[1]Stat-2017-2'!GA84:GB84)&gt;0,SUM('[1]Stat-2017-2'!GA84:GB84),"")</f>
        <v>558</v>
      </c>
      <c r="L73" s="4">
        <f>IF(SUM('[1]Stat-2017-2'!GC84:GD84)&gt;0,SUM('[1]Stat-2017-2'!GC84:GD84),"")</f>
        <v>100</v>
      </c>
      <c r="M73" s="4">
        <f>IF(SUM('[1]Stat-2017-2'!GE84:GF84)&gt;0,SUM('[1]Stat-2017-2'!GE84:GF84),"")</f>
        <v>64033</v>
      </c>
      <c r="N73" s="4">
        <f>IF(SUM('[1]Stat-2017-2'!GG84:GH84)&gt;0,SUM('[1]Stat-2017-2'!GG84:GH84),"")</f>
        <v>21964</v>
      </c>
      <c r="O73" s="4" t="str">
        <f>IF(SUM('[1]Stat-2017-2'!GI84:GJ84)&gt;0,SUM('[1]Stat-2017-2'!GI84:GJ84),"")</f>
        <v/>
      </c>
      <c r="P73" s="4" t="str">
        <f>IF(SUM('[1]Stat-2017-2'!GK84:GL84)&gt;0,SUM('[1]Stat-2017-2'!GK84:GL84),"")</f>
        <v/>
      </c>
      <c r="Q73" s="4" t="str">
        <f>IF(SUM('[1]Stat-2017-2'!GO84:GP84)&gt;0,SUM('[1]Stat-2017-2'!GO84:GP84),"")</f>
        <v/>
      </c>
      <c r="R73" s="4" t="str">
        <f>IF(SUM('[1]Stat-2017-2'!GQ84:GR84)&gt;0,SUM('[1]Stat-2017-2'!GQ84:GR84),"")</f>
        <v/>
      </c>
      <c r="S73" s="4" t="str">
        <f>IF(SUM('[1]Stat-2017-2'!GM84:GN84)&gt;0,SUM('[1]Stat-2017-2'!GM84:GN84),"")</f>
        <v/>
      </c>
      <c r="T73" s="4">
        <f>IF('[1]Stat-2017-2'!GS84&gt;0,'[1]Stat-2017-2'!GS84,"")</f>
        <v>2461</v>
      </c>
      <c r="U73" s="4">
        <f>IF('[1]Stat-2017-2'!GT84&gt;0,'[1]Stat-2017-2'!GT84,"")</f>
        <v>268</v>
      </c>
      <c r="V73" s="4">
        <f>IF(('[1]Stat-2017-2'!GW114+'[1]Stat-2017-2'!GX84)&gt;0,('[1]Stat-2017-2'!GW84+'[1]Stat-2017-2'!GX84),"")</f>
        <v>0</v>
      </c>
      <c r="W73" s="4" t="str">
        <f>IF(SUM('[1]Stat-2017-2'!HA84:HB84)&gt;0,SUM('[1]Stat-2017-2'!HA84:HB84),"")</f>
        <v/>
      </c>
      <c r="X73" s="4" t="str">
        <f>IF(SUM('[1]Stat-2017-2'!HC84:HD84)&gt;0,SUM('[1]Stat-2017-2'!HC84:HD84),"")</f>
        <v/>
      </c>
      <c r="Y73" s="4" t="str">
        <f>IF(SUM('[1]Stat-2017-2'!HE84:HF84)&gt;0,SUM('[1]Stat-2017-2'!HE84:HF84),"")</f>
        <v/>
      </c>
      <c r="Z73" s="4" t="str">
        <f>IF(SUM('[1]Stat-2017-2'!HG84:HH84)&gt;0,SUM('[1]Stat-2017-2'!HG84:HH84),"")</f>
        <v/>
      </c>
      <c r="AA73" s="4" t="str">
        <f>IF(SUM('[1]Stat-2017-2'!HI84:HJ84)&gt;0,SUM('[1]Stat-2017-2'!HI84:HJ84),"")</f>
        <v/>
      </c>
      <c r="AB73" s="4" t="str">
        <f>IF(SUM('[1]Stat-2017-2'!HK84:HL84)&gt;0,SUM('[1]Stat-2017-2'!HK84:HL84),"")</f>
        <v/>
      </c>
      <c r="AC73" s="4" t="str">
        <f>IF(SUM('[1]Stat-2017-2'!HM84:HN84)&gt;0,SUM('[1]Stat-2017-2'!HM84:HN84),"")</f>
        <v/>
      </c>
      <c r="AD73" s="4" t="str">
        <f>IF('[1]Stat-2017-2'!HO84&gt;0,'[1]Stat-2017-2'!HO84,"")</f>
        <v/>
      </c>
      <c r="AE73" s="4" t="str">
        <f>IF('[1]Stat-2017-2'!HQ84&gt;0,'[1]Stat-2017-2'!HQ84,"")</f>
        <v/>
      </c>
      <c r="AF73" s="4">
        <f>IF('[1]Stat-2017-2'!IA83&gt;0,'[1]Stat-2017-2'!IA84,"")</f>
        <v>0</v>
      </c>
      <c r="AG73" s="4">
        <f>IF('[1]Stat-2017-2'!FC84&gt;0,'[1]Stat-2017-2'!FC84,"")</f>
        <v>28.6</v>
      </c>
      <c r="AH73" s="7">
        <f>IF(AND('[1]Stat-2017-2'!FC84&gt;0,'[1]Stat-2017-2'!HY84&gt;0),'[1]Stat-2017-2'!HY84/'[1]Stat-2017-2'!FC84,"")</f>
        <v>3109.4755244755243</v>
      </c>
      <c r="AI73" s="4">
        <f>IF('[1]Stat-2017-2'!FE84&gt;0,'[1]Stat-2017-2'!FE84,"")</f>
        <v>71</v>
      </c>
      <c r="AJ73" s="4">
        <f>IF('[1]Stat-2017-2'!FG84&gt;0,'[1]Stat-2017-2'!FG84,"")</f>
        <v>73.099999999999994</v>
      </c>
      <c r="AK73" s="8" t="str">
        <f>IF('[1]Stat-2017-2'!FF84&gt;0,'[1]Stat-2017-2'!FF84,"")</f>
        <v/>
      </c>
      <c r="AL73" s="4">
        <f>IF('[1]Stat-2017-2'!FD84&gt;0,'[1]Stat-2017-2'!FD84*2.5*58.15/1000000,"")</f>
        <v>94.373234124999996</v>
      </c>
      <c r="AM73" s="8">
        <f t="shared" si="2"/>
        <v>1.3292004806338027</v>
      </c>
      <c r="AN73" s="9">
        <f>IF('[1]Stat-2017-2'!FM84&gt;0,'[1]Stat-2017-2'!FM84,"")</f>
        <v>68</v>
      </c>
      <c r="AO73" s="9">
        <f>IF('[1]Stat-2017-2'!FN84&gt;0,'[1]Stat-2017-2'!FN84,"")</f>
        <v>44</v>
      </c>
      <c r="AP73" s="9">
        <f>IF('[1]Stat-2017-2'!FO84&gt;0,'[1]Stat-2017-2'!FO84,"")</f>
        <v>73</v>
      </c>
      <c r="AQ73" s="9">
        <f>IF('[1]Stat-2017-2'!FP84&gt;0,'[1]Stat-2017-2'!FP84,"")</f>
        <v>36</v>
      </c>
      <c r="AR73" s="10" t="str">
        <f>IF(AND(E73&gt;0,'[1]Stat-2017-2'!FJ84&gt;0),E73*860/'[1]Stat-2017-2'!FJ84,"")</f>
        <v/>
      </c>
      <c r="AS73" s="4" t="str">
        <f>IF('[1]Stat-2017-2'!FJ84&gt;0,'[1]Stat-2017-2'!FJ84/1000,"")</f>
        <v/>
      </c>
      <c r="AT73" s="11">
        <f>IF(AND('[1]Stat-2017-2'!FQ84&gt;0,'[1]Stat-2017-2'!HY84&gt;0),'[1]Stat-2017-2'!FQ84/'[1]Stat-2017-2'!HY84,"")</f>
        <v>14.232281206778289</v>
      </c>
      <c r="AU73" s="10">
        <f>IF(AND('[1]Stat-2017-2'!FL84&gt;0,E73&gt;0),'[1]Stat-2017-2'!FL84/(E73/1000),"")</f>
        <v>53.153568496924585</v>
      </c>
      <c r="AV73" s="10">
        <f>IF(AND('[1]Stat-2017-2'!FL84,AI73&gt;0,AJ73&gt;0),'[1]Stat-2017-2'!FL84/(AJ73+AI73),"")</f>
        <v>32.803608605135324</v>
      </c>
      <c r="AW73" s="4">
        <f>IF('[1]Stat-2017-2'!IT84&gt;0,'[1]Stat-2017-2'!IT84/1000,"")</f>
        <v>68.593000000000004</v>
      </c>
      <c r="AX73" s="4" t="str">
        <f>IF('[1]Stat-2017-2'!IU84&gt;0,'[1]Stat-2017-2'!IU84/1000,"")</f>
        <v/>
      </c>
      <c r="AY73" s="11">
        <f>IF(AND('[1]Stat-2017-2'!HY84&gt;0,'[1]Stat-2017-2'!IW84&gt;0,AI73&gt;0,AJ73&gt;0),('[1]Stat-2017-2'!HY84-'[1]Stat-2017-2'!IW84)/(AI73+AJ73),"")</f>
        <v>141.1380985426787</v>
      </c>
      <c r="AZ73" s="12">
        <f>IF(AND('[1]Stat-2017-2'!HY84&gt;0,'[1]Stat-2017-2'!IW84&gt;0),('[1]Stat-2017-2'!HY84-'[1]Stat-2017-2'!IW84)/'[1]Stat-2017-2'!HY84)</f>
        <v>0.22869415614352701</v>
      </c>
      <c r="BA73" s="9">
        <f>IF(AND('[1]Stat-2017-2'!AT84&gt;0,[1]WEB!E84&gt;0),'[1]Stat-2017-2'!AT84/[1]WEB!E84,"")</f>
        <v>278.02806670339925</v>
      </c>
      <c r="BB73" s="9">
        <f>IF(AND('[1]Stat-2017-2'!BI84&gt;0,E73&gt;0),'[1]Stat-2017-2'!BI84/E73,"")</f>
        <v>44.513128155536315</v>
      </c>
      <c r="BC73" s="9">
        <f>IF(AND('[1]Stat-2017-2'!BR84&gt;0,E73&gt;0),'[1]Stat-2017-2'!BR84/E73,"")</f>
        <v>30.351530962206656</v>
      </c>
      <c r="BD73" s="4">
        <f>IF(AND('[1]Stat-2017-2'!BR84&gt;0,B73&gt;0),'[1]Stat-2017-2'!BR84/B73,"")</f>
        <v>709.3802890932983</v>
      </c>
      <c r="BE73" s="13" t="str">
        <f>IF(AND(SUM('[1]Stat-2017-2'!DM84:ED84),('[1]Stat-2017-2'!HY84+'[1]Stat-2017-2'!HZ84)&gt;0),(SUM('[1]Stat-2017-2'!DM84:ED84)/('[1]Stat-2017-2'!HY84)),"")</f>
        <v/>
      </c>
      <c r="BF73" s="13" t="str">
        <f>IF(AND(SUM('[1]Stat-2017-2'!DM84:ED84),('[1]Stat-2017-2'!IW84)&gt;0),(SUM('[1]Stat-2017-2'!DM84:ED84)/'[1]Stat-2017-2'!IW84),"")</f>
        <v/>
      </c>
      <c r="BH73" s="13" t="str">
        <f>IF(AND('[1]Stat-2017-2'!EJ84&gt;0,'[1]Stat-2017-2'!HY84&gt;0),'[1]Stat-2017-2'!EJ84/'[1]Stat-2017-2'!HY84,"")</f>
        <v/>
      </c>
      <c r="BI73" s="13" t="str">
        <f>IF(AND(SUM('[1]Stat-2017-2'!EG84:EO84)&gt;0,'[1]Stat-2017-2'!HY84&gt;0),(SUM('[1]Stat-2017-2'!EG84:EO84)/'[1]Stat-2017-2'!HY84),"")</f>
        <v/>
      </c>
      <c r="BJ73" s="13" t="str">
        <f>IF(AND('[1]Stat-2017-2'!EP84&gt;0,'[1]Stat-2017-2'!HY84&gt;0),'[1]Stat-2017-2'!EP84/'[1]Stat-2017-2'!HY84,"")</f>
        <v/>
      </c>
      <c r="BK73" s="13" t="str">
        <f>IF(AND('[1]Stat-2017-2'!EQ84&gt;0,'[1]Stat-2017-2'!HY84&gt;0),'[1]Stat-2017-2'!EQ84/'[1]Stat-2017-2'!HY84,"")</f>
        <v/>
      </c>
      <c r="BL73" s="13" t="str">
        <f>IF(AND('[1]Stat-2017-2'!EW84&gt;0,'[1]Stat-2017-2'!HY84&gt;0),'[1]Stat-2017-2'!EW84/'[1]Stat-2017-2'!HY84,"")</f>
        <v/>
      </c>
      <c r="BM73" s="8" t="str">
        <f>IF('[1]Stat-2017-2'!IY84&gt;0,'[1]Stat-2017-2'!IY84,"")</f>
        <v/>
      </c>
      <c r="BN73" s="4" t="str">
        <f>IF('[1]Stat-2017-2'!JE84&gt;0,'[1]Stat-2017-2'!JE84,"")</f>
        <v/>
      </c>
      <c r="BO73" s="4" t="str">
        <f>IF('[1]Stat-2017-2'!IZ84&gt;0,'[1]Stat-2017-2'!IZ84,"")</f>
        <v/>
      </c>
      <c r="BP73" s="8" t="str">
        <f>IF('[1]Stat-2017-2'!JF84&gt;0,'[1]Stat-2017-2'!JF84,"")</f>
        <v/>
      </c>
      <c r="BQ73" s="4" t="str">
        <f>IF('[1]Stat-2017-2'!JG84&gt;0,'[1]Stat-2017-2'!JG84,"")</f>
        <v/>
      </c>
      <c r="BR73" s="4" t="str">
        <f>IF('[1]Stat-2017-2'!JH84&gt;0,'[1]Stat-2017-2'!JH84,"")</f>
        <v/>
      </c>
    </row>
    <row r="74" spans="1:70" x14ac:dyDescent="0.35">
      <c r="A74" t="s">
        <v>142</v>
      </c>
      <c r="B74" s="4">
        <v>2046</v>
      </c>
      <c r="C74" s="5">
        <f>IF(AND(E74&gt;0,SUM(AI74)&gt;0),(E74)/(SUM(AI74)*1000),"")</f>
        <v>0.93150980392156868</v>
      </c>
      <c r="D74" s="4">
        <f>IF('[1]Stat-2017-2'!FS85&gt;0,'[1]Stat-2017-2'!FS85,"")</f>
        <v>47507</v>
      </c>
      <c r="E74" s="4">
        <f>IF('[1]Stat-2017-2'!HY85&gt;0,'[1]Stat-2017-2'!HY85,"")</f>
        <v>47507</v>
      </c>
      <c r="F74" s="4">
        <f>AW74*1000</f>
        <v>33760</v>
      </c>
      <c r="G74" s="12">
        <f t="shared" si="3"/>
        <v>0.28936788262782326</v>
      </c>
      <c r="H74" s="4"/>
      <c r="I74" s="4"/>
      <c r="J74" s="4" t="str">
        <f>IF(SUM('[1]Stat-2017-2'!FU85:FZ85)&gt;0,SUM('[1]Stat-2017-2'!FU85:FZ85),"")</f>
        <v/>
      </c>
      <c r="K74" s="4" t="str">
        <f>IF(SUM('[1]Stat-2017-2'!GA85:GB85)&gt;0,SUM('[1]Stat-2017-2'!GA85:GB85),"")</f>
        <v/>
      </c>
      <c r="L74" s="4" t="str">
        <f>IF(SUM('[1]Stat-2017-2'!GC85:GD85)&gt;0,SUM('[1]Stat-2017-2'!GC85:GD85),"")</f>
        <v/>
      </c>
      <c r="M74" s="4" t="str">
        <f>IF(SUM('[1]Stat-2017-2'!GE85:GF85)&gt;0,SUM('[1]Stat-2017-2'!GE85:GF85),"")</f>
        <v/>
      </c>
      <c r="N74" s="4" t="str">
        <f>IF(SUM('[1]Stat-2017-2'!GG85:GH85)&gt;0,SUM('[1]Stat-2017-2'!GG85:GH85),"")</f>
        <v/>
      </c>
      <c r="O74" s="4" t="str">
        <f>IF(SUM('[1]Stat-2017-2'!GI85:GJ85)&gt;0,SUM('[1]Stat-2017-2'!GI85:GJ85),"")</f>
        <v/>
      </c>
      <c r="P74" s="4" t="str">
        <f>IF(SUM('[1]Stat-2017-2'!GK85:GL85)&gt;0,SUM('[1]Stat-2017-2'!GK85:GL85),"")</f>
        <v/>
      </c>
      <c r="Q74" s="4" t="str">
        <f>IF(SUM('[1]Stat-2017-2'!GO85:GP85)&gt;0,SUM('[1]Stat-2017-2'!GO85:GP85),"")</f>
        <v/>
      </c>
      <c r="R74" s="4" t="str">
        <f>IF(SUM('[1]Stat-2017-2'!GQ85:GR85)&gt;0,SUM('[1]Stat-2017-2'!GQ85:GR85),"")</f>
        <v/>
      </c>
      <c r="S74" s="4" t="str">
        <f>IF(SUM('[1]Stat-2017-2'!GM85:GN85)&gt;0,SUM('[1]Stat-2017-2'!GM85:GN85),"")</f>
        <v/>
      </c>
      <c r="T74" s="4" t="str">
        <f>IF('[1]Stat-2017-2'!GS85&gt;0,'[1]Stat-2017-2'!GS85,"")</f>
        <v/>
      </c>
      <c r="U74" s="4" t="str">
        <f>IF('[1]Stat-2017-2'!GT85&gt;0,'[1]Stat-2017-2'!GT85,"")</f>
        <v/>
      </c>
      <c r="V74" s="4" t="str">
        <f>IF(('[1]Stat-2017-2'!GW115+'[1]Stat-2017-2'!GX85)&gt;0,('[1]Stat-2017-2'!GW85+'[1]Stat-2017-2'!GX85),"")</f>
        <v/>
      </c>
      <c r="W74" s="4" t="str">
        <f>IF(SUM('[1]Stat-2017-2'!HA85:HB85)&gt;0,SUM('[1]Stat-2017-2'!HA85:HB85),"")</f>
        <v/>
      </c>
      <c r="X74" s="4" t="str">
        <f>IF(SUM('[1]Stat-2017-2'!HC85:HD85)&gt;0,SUM('[1]Stat-2017-2'!HC85:HD85),"")</f>
        <v/>
      </c>
      <c r="Y74" s="4">
        <f>IF(SUM('[1]Stat-2017-2'!HE85:HF85)&gt;0,SUM('[1]Stat-2017-2'!HE85:HF85),"")</f>
        <v>27513</v>
      </c>
      <c r="Z74" s="4" t="str">
        <f>IF(SUM('[1]Stat-2017-2'!HG85:HH85)&gt;0,SUM('[1]Stat-2017-2'!HG85:HH85),"")</f>
        <v/>
      </c>
      <c r="AA74" s="4">
        <f>IF(SUM('[1]Stat-2017-2'!HI85:HJ85)&gt;0,SUM('[1]Stat-2017-2'!HI85:HJ85),"")</f>
        <v>7993</v>
      </c>
      <c r="AB74" s="4" t="str">
        <f>IF(SUM('[1]Stat-2017-2'!HK85:HL85)&gt;0,SUM('[1]Stat-2017-2'!HK85:HL85),"")</f>
        <v/>
      </c>
      <c r="AC74" s="4" t="str">
        <f>IF(SUM('[1]Stat-2017-2'!HM85:HN85)&gt;0,SUM('[1]Stat-2017-2'!HM85:HN85),"")</f>
        <v/>
      </c>
      <c r="AD74" s="4" t="str">
        <f>IF('[1]Stat-2017-2'!HO85&gt;0,'[1]Stat-2017-2'!HO85,"")</f>
        <v/>
      </c>
      <c r="AE74" s="4">
        <f>IF('[1]Stat-2017-2'!HQ85&gt;0,'[1]Stat-2017-2'!HQ85,"")</f>
        <v>12001</v>
      </c>
      <c r="AF74" s="4" t="str">
        <f>IF('[1]Stat-2017-2'!IA84&gt;0,'[1]Stat-2017-2'!IA85,"")</f>
        <v/>
      </c>
      <c r="AG74" s="4" t="str">
        <f>IF('[1]Stat-2017-2'!FC85&gt;0,'[1]Stat-2017-2'!FC85,"")</f>
        <v/>
      </c>
      <c r="AH74" s="7" t="str">
        <f>IF(AND('[1]Stat-2017-2'!FC85&gt;0,'[1]Stat-2017-2'!HY85&gt;0),'[1]Stat-2017-2'!HY85/'[1]Stat-2017-2'!FC85,"")</f>
        <v/>
      </c>
      <c r="AI74" s="4">
        <f>IF('[1]Stat-2017-2'!FE85&gt;0,'[1]Stat-2017-2'!FE85,"")</f>
        <v>51</v>
      </c>
      <c r="AJ74" s="4">
        <f>IF('[1]Stat-2017-2'!FG85&gt;0,'[1]Stat-2017-2'!FG85,"")</f>
        <v>26</v>
      </c>
      <c r="AK74" s="8" t="str">
        <f>IF('[1]Stat-2017-2'!FF85&gt;0,'[1]Stat-2017-2'!FF85,"")</f>
        <v/>
      </c>
      <c r="AL74" s="4">
        <f>IF('[1]Stat-2017-2'!FD85&gt;0,'[1]Stat-2017-2'!FD85*2.5*58.15/1000000,"")</f>
        <v>37.185761999999997</v>
      </c>
      <c r="AM74" s="8">
        <f t="shared" si="2"/>
        <v>0.72913258823529403</v>
      </c>
      <c r="AN74" s="9">
        <f>IF('[1]Stat-2017-2'!FM85&gt;0,'[1]Stat-2017-2'!FM85,"")</f>
        <v>75</v>
      </c>
      <c r="AO74" s="9">
        <f>IF('[1]Stat-2017-2'!FN85&gt;0,'[1]Stat-2017-2'!FN85,"")</f>
        <v>42</v>
      </c>
      <c r="AP74" s="9">
        <f>IF('[1]Stat-2017-2'!FO85&gt;0,'[1]Stat-2017-2'!FO85,"")</f>
        <v>80</v>
      </c>
      <c r="AQ74" s="9">
        <f>IF('[1]Stat-2017-2'!FP85&gt;0,'[1]Stat-2017-2'!FP85,"")</f>
        <v>37</v>
      </c>
      <c r="AR74" s="10" t="str">
        <f>IF(AND(E74&gt;0,'[1]Stat-2017-2'!FJ85&gt;0),E74*860/'[1]Stat-2017-2'!FJ85,"")</f>
        <v/>
      </c>
      <c r="AS74" s="4" t="str">
        <f>IF('[1]Stat-2017-2'!FJ85&gt;0,'[1]Stat-2017-2'!FJ85/1000,"")</f>
        <v/>
      </c>
      <c r="AT74" s="11" t="str">
        <f>IF(AND('[1]Stat-2017-2'!FQ85&gt;0,'[1]Stat-2017-2'!HY85&gt;0),'[1]Stat-2017-2'!FQ85/'[1]Stat-2017-2'!HY85,"")</f>
        <v/>
      </c>
      <c r="AU74" s="10" t="str">
        <f>IF(AND('[1]Stat-2017-2'!FL85&gt;0,E74&gt;0),'[1]Stat-2017-2'!FL85/(E74/1000),"")</f>
        <v/>
      </c>
      <c r="AV74" s="10" t="str">
        <f>IF(AND('[1]Stat-2017-2'!FL85,AI74&gt;0,AJ74&gt;0),'[1]Stat-2017-2'!FL85/(AJ74+AI74),"")</f>
        <v/>
      </c>
      <c r="AW74" s="4">
        <f>IF('[1]Stat-2017-2'!IT85&gt;0,'[1]Stat-2017-2'!IT85/1000,"")</f>
        <v>33.76</v>
      </c>
      <c r="AX74" s="4" t="str">
        <f>IF('[1]Stat-2017-2'!IU85&gt;0,'[1]Stat-2017-2'!IU85/1000,"")</f>
        <v/>
      </c>
      <c r="AY74" s="11">
        <f>IF(AND('[1]Stat-2017-2'!HY85&gt;0,'[1]Stat-2017-2'!IW85&gt;0,AI74&gt;0,AJ74&gt;0),('[1]Stat-2017-2'!HY85-'[1]Stat-2017-2'!IW85)/(AI74+AJ74),"")</f>
        <v>178.53246753246754</v>
      </c>
      <c r="AZ74" s="12">
        <f>IF(AND('[1]Stat-2017-2'!HY85&gt;0,'[1]Stat-2017-2'!IW85&gt;0),('[1]Stat-2017-2'!HY85-'[1]Stat-2017-2'!IW85)/'[1]Stat-2017-2'!HY85)</f>
        <v>0.28936788262782326</v>
      </c>
      <c r="BA74" s="9">
        <f>IF(AND('[1]Stat-2017-2'!AT85&gt;0,[1]WEB!E85&gt;0),'[1]Stat-2017-2'!AT85/[1]WEB!E85,"")</f>
        <v>457.10596333171952</v>
      </c>
      <c r="BB74" s="9">
        <f>IF(AND('[1]Stat-2017-2'!BI85&gt;0,E74&gt;0),'[1]Stat-2017-2'!BI85/E74,"")</f>
        <v>220.06487465005156</v>
      </c>
      <c r="BC74" s="9">
        <f>IF(AND('[1]Stat-2017-2'!BR85&gt;0,E74&gt;0),'[1]Stat-2017-2'!BR85/E74,"")</f>
        <v>31.441408634517018</v>
      </c>
      <c r="BD74" s="4">
        <f>IF(AND('[1]Stat-2017-2'!BR85&gt;0,B74&gt;0),'[1]Stat-2017-2'!BR85/B74,"")</f>
        <v>730.05229716520034</v>
      </c>
      <c r="BE74" s="13" t="str">
        <f>IF(AND(SUM('[1]Stat-2017-2'!DM85:ED85),('[1]Stat-2017-2'!HY85+'[1]Stat-2017-2'!HZ85)&gt;0),(SUM('[1]Stat-2017-2'!DM85:ED85)/('[1]Stat-2017-2'!HY85)),"")</f>
        <v/>
      </c>
      <c r="BF74" s="13" t="str">
        <f>IF(AND(SUM('[1]Stat-2017-2'!DM85:ED85),('[1]Stat-2017-2'!IW85)&gt;0),(SUM('[1]Stat-2017-2'!DM85:ED85)/'[1]Stat-2017-2'!IW85),"")</f>
        <v/>
      </c>
      <c r="BH74" s="13" t="str">
        <f>IF(AND('[1]Stat-2017-2'!EJ85&gt;0,'[1]Stat-2017-2'!HY85&gt;0),'[1]Stat-2017-2'!EJ85/'[1]Stat-2017-2'!HY85,"")</f>
        <v/>
      </c>
      <c r="BI74" s="13" t="str">
        <f>IF(AND(SUM('[1]Stat-2017-2'!EG85:EO85)&gt;0,'[1]Stat-2017-2'!HY85&gt;0),(SUM('[1]Stat-2017-2'!EG85:EO85)/'[1]Stat-2017-2'!HY85),"")</f>
        <v/>
      </c>
      <c r="BJ74" s="13" t="str">
        <f>IF(AND('[1]Stat-2017-2'!EP85&gt;0,'[1]Stat-2017-2'!HY85&gt;0),'[1]Stat-2017-2'!EP85/'[1]Stat-2017-2'!HY85,"")</f>
        <v/>
      </c>
      <c r="BK74" s="13" t="str">
        <f>IF(AND('[1]Stat-2017-2'!EQ85&gt;0,'[1]Stat-2017-2'!HY85&gt;0),'[1]Stat-2017-2'!EQ85/'[1]Stat-2017-2'!HY85,"")</f>
        <v/>
      </c>
      <c r="BL74" s="13" t="str">
        <f>IF(AND('[1]Stat-2017-2'!EW85&gt;0,'[1]Stat-2017-2'!HY85&gt;0),'[1]Stat-2017-2'!EW85/'[1]Stat-2017-2'!HY85,"")</f>
        <v/>
      </c>
      <c r="BM74" s="8" t="str">
        <f>IF('[1]Stat-2017-2'!IY85&gt;0,'[1]Stat-2017-2'!IY85,"")</f>
        <v/>
      </c>
      <c r="BN74" s="4" t="str">
        <f>IF('[1]Stat-2017-2'!JE85&gt;0,'[1]Stat-2017-2'!JE85,"")</f>
        <v/>
      </c>
      <c r="BO74" s="4" t="str">
        <f>IF('[1]Stat-2017-2'!IZ85&gt;0,'[1]Stat-2017-2'!IZ85,"")</f>
        <v/>
      </c>
      <c r="BP74" s="8" t="str">
        <f>IF('[1]Stat-2017-2'!JF85&gt;0,'[1]Stat-2017-2'!JF85,"")</f>
        <v/>
      </c>
      <c r="BQ74" s="4" t="str">
        <f>IF('[1]Stat-2017-2'!JG85&gt;0,'[1]Stat-2017-2'!JG85,"")</f>
        <v/>
      </c>
      <c r="BR74" s="4" t="str">
        <f>IF('[1]Stat-2017-2'!JH85&gt;0,'[1]Stat-2017-2'!JH85,"")</f>
        <v/>
      </c>
    </row>
    <row r="75" spans="1:70" x14ac:dyDescent="0.35">
      <c r="A75" t="s">
        <v>143</v>
      </c>
      <c r="B75" s="4">
        <v>574</v>
      </c>
      <c r="C75" s="5">
        <f>IF(AND(E75&gt;0,SUM(AI75)&gt;0),(E75)/(SUM(AI75)*1000),"")</f>
        <v>1.5887911907305448</v>
      </c>
      <c r="D75" s="4">
        <f>IF('[1]Stat-2017-2'!FS86&gt;0,'[1]Stat-2017-2'!FS86,"")</f>
        <v>19334</v>
      </c>
      <c r="E75" s="4">
        <f>IF('[1]Stat-2017-2'!HY86&gt;0,'[1]Stat-2017-2'!HY86,"")</f>
        <v>19334</v>
      </c>
      <c r="F75" s="4">
        <f>AW75*1000</f>
        <v>15340</v>
      </c>
      <c r="G75" s="12">
        <f t="shared" si="3"/>
        <v>0.20657908347987999</v>
      </c>
      <c r="H75" s="4"/>
      <c r="I75" s="4"/>
      <c r="J75" s="4" t="str">
        <f>IF(SUM('[1]Stat-2017-2'!FU86:FZ86)&gt;0,SUM('[1]Stat-2017-2'!FU86:FZ86),"")</f>
        <v/>
      </c>
      <c r="K75" s="4" t="str">
        <f>IF(SUM('[1]Stat-2017-2'!GA86:GB86)&gt;0,SUM('[1]Stat-2017-2'!GA86:GB86),"")</f>
        <v/>
      </c>
      <c r="L75" s="4" t="str">
        <f>IF(SUM('[1]Stat-2017-2'!GC86:GD86)&gt;0,SUM('[1]Stat-2017-2'!GC86:GD86),"")</f>
        <v/>
      </c>
      <c r="M75" s="4" t="str">
        <f>IF(SUM('[1]Stat-2017-2'!GE86:GF86)&gt;0,SUM('[1]Stat-2017-2'!GE86:GF86),"")</f>
        <v/>
      </c>
      <c r="N75" s="4">
        <f>IF(SUM('[1]Stat-2017-2'!GG86:GH86)&gt;0,SUM('[1]Stat-2017-2'!GG86:GH86),"")</f>
        <v>662</v>
      </c>
      <c r="O75" s="4" t="str">
        <f>IF(SUM('[1]Stat-2017-2'!GI86:GJ86)&gt;0,SUM('[1]Stat-2017-2'!GI86:GJ86),"")</f>
        <v/>
      </c>
      <c r="P75" s="4" t="str">
        <f>IF(SUM('[1]Stat-2017-2'!GK86:GL86)&gt;0,SUM('[1]Stat-2017-2'!GK86:GL86),"")</f>
        <v/>
      </c>
      <c r="Q75" s="4" t="str">
        <f>IF(SUM('[1]Stat-2017-2'!GO86:GP86)&gt;0,SUM('[1]Stat-2017-2'!GO86:GP86),"")</f>
        <v/>
      </c>
      <c r="R75" s="4" t="str">
        <f>IF(SUM('[1]Stat-2017-2'!GQ86:GR86)&gt;0,SUM('[1]Stat-2017-2'!GQ86:GR86),"")</f>
        <v/>
      </c>
      <c r="S75" s="4" t="str">
        <f>IF(SUM('[1]Stat-2017-2'!GM86:GN86)&gt;0,SUM('[1]Stat-2017-2'!GM86:GN86),"")</f>
        <v/>
      </c>
      <c r="T75" s="4" t="str">
        <f>IF('[1]Stat-2017-2'!GS86&gt;0,'[1]Stat-2017-2'!GS86,"")</f>
        <v/>
      </c>
      <c r="U75" s="4" t="str">
        <f>IF('[1]Stat-2017-2'!GT86&gt;0,'[1]Stat-2017-2'!GT86,"")</f>
        <v/>
      </c>
      <c r="V75" s="4" t="str">
        <f>IF(('[1]Stat-2017-2'!GW116+'[1]Stat-2017-2'!GX86)&gt;0,('[1]Stat-2017-2'!GW86+'[1]Stat-2017-2'!GX86),"")</f>
        <v/>
      </c>
      <c r="W75" s="4" t="str">
        <f>IF(SUM('[1]Stat-2017-2'!HA86:HB86)&gt;0,SUM('[1]Stat-2017-2'!HA86:HB86),"")</f>
        <v/>
      </c>
      <c r="X75" s="4" t="str">
        <f>IF(SUM('[1]Stat-2017-2'!HC86:HD86)&gt;0,SUM('[1]Stat-2017-2'!HC86:HD86),"")</f>
        <v/>
      </c>
      <c r="Y75" s="4" t="str">
        <f>IF(SUM('[1]Stat-2017-2'!HE86:HF86)&gt;0,SUM('[1]Stat-2017-2'!HE86:HF86),"")</f>
        <v/>
      </c>
      <c r="Z75" s="4" t="str">
        <f>IF(SUM('[1]Stat-2017-2'!HG86:HH86)&gt;0,SUM('[1]Stat-2017-2'!HG86:HH86),"")</f>
        <v/>
      </c>
      <c r="AA75" s="4" t="str">
        <f>IF(SUM('[1]Stat-2017-2'!HI86:HJ86)&gt;0,SUM('[1]Stat-2017-2'!HI86:HJ86),"")</f>
        <v/>
      </c>
      <c r="AB75" s="4">
        <f>IF(SUM('[1]Stat-2017-2'!HK86:HL86)&gt;0,SUM('[1]Stat-2017-2'!HK86:HL86),"")</f>
        <v>18672</v>
      </c>
      <c r="AC75" s="4" t="str">
        <f>IF(SUM('[1]Stat-2017-2'!HM86:HN86)&gt;0,SUM('[1]Stat-2017-2'!HM86:HN86),"")</f>
        <v/>
      </c>
      <c r="AD75" s="4" t="str">
        <f>IF('[1]Stat-2017-2'!HO86&gt;0,'[1]Stat-2017-2'!HO86,"")</f>
        <v/>
      </c>
      <c r="AE75" s="4" t="str">
        <f>IF('[1]Stat-2017-2'!HQ86&gt;0,'[1]Stat-2017-2'!HQ86,"")</f>
        <v/>
      </c>
      <c r="AF75" s="4">
        <f>IF('[1]Stat-2017-2'!IA85&gt;0,'[1]Stat-2017-2'!IA86,"")</f>
        <v>2061</v>
      </c>
      <c r="AG75" s="4">
        <f>IF('[1]Stat-2017-2'!FC86&gt;0,'[1]Stat-2017-2'!FC86,"")</f>
        <v>5</v>
      </c>
      <c r="AH75" s="7">
        <f>IF(AND('[1]Stat-2017-2'!FC86&gt;0,'[1]Stat-2017-2'!HY86&gt;0),'[1]Stat-2017-2'!HY86/'[1]Stat-2017-2'!FC86,"")</f>
        <v>3866.8</v>
      </c>
      <c r="AI75" s="4">
        <f>IF('[1]Stat-2017-2'!FE86&gt;0,'[1]Stat-2017-2'!FE86,"")</f>
        <v>12.169</v>
      </c>
      <c r="AJ75" s="4">
        <f>IF('[1]Stat-2017-2'!FG86&gt;0,'[1]Stat-2017-2'!FG86,"")</f>
        <v>11.987</v>
      </c>
      <c r="AK75" s="8">
        <f>IF('[1]Stat-2017-2'!FF86&gt;0,'[1]Stat-2017-2'!FF86,"")</f>
        <v>29</v>
      </c>
      <c r="AL75" s="4">
        <f>IF('[1]Stat-2017-2'!FD86&gt;0,'[1]Stat-2017-2'!FD86*2.5*58.15/1000000,"")</f>
        <v>17.146835875000001</v>
      </c>
      <c r="AM75" s="8">
        <f t="shared" si="2"/>
        <v>1.4090587455830388</v>
      </c>
      <c r="AN75" s="9">
        <f>IF('[1]Stat-2017-2'!FM86&gt;0,'[1]Stat-2017-2'!FM86,"")</f>
        <v>72</v>
      </c>
      <c r="AO75" s="9">
        <f>IF('[1]Stat-2017-2'!FN86&gt;0,'[1]Stat-2017-2'!FN86,"")</f>
        <v>42</v>
      </c>
      <c r="AP75" s="9">
        <f>IF('[1]Stat-2017-2'!FO86&gt;0,'[1]Stat-2017-2'!FO86,"")</f>
        <v>80</v>
      </c>
      <c r="AQ75" s="9">
        <f>IF('[1]Stat-2017-2'!FP86&gt;0,'[1]Stat-2017-2'!FP86,"")</f>
        <v>42</v>
      </c>
      <c r="AR75" s="10" t="str">
        <f>IF(AND(E75&gt;0,'[1]Stat-2017-2'!FJ86&gt;0),E75*860/'[1]Stat-2017-2'!FJ86,"")</f>
        <v/>
      </c>
      <c r="AS75" s="4" t="str">
        <f>IF('[1]Stat-2017-2'!FJ86&gt;0,'[1]Stat-2017-2'!FJ86/1000,"")</f>
        <v/>
      </c>
      <c r="AT75" s="11">
        <f>IF(AND('[1]Stat-2017-2'!FQ86&gt;0,'[1]Stat-2017-2'!HY86&gt;0),'[1]Stat-2017-2'!FQ86/'[1]Stat-2017-2'!HY86,"")</f>
        <v>26.688734871211338</v>
      </c>
      <c r="AU75" s="10">
        <f>IF(AND('[1]Stat-2017-2'!FL86&gt;0,E75&gt;0),'[1]Stat-2017-2'!FL86/(E75/1000),"")</f>
        <v>56.791145132926452</v>
      </c>
      <c r="AV75" s="10">
        <f>IF(AND('[1]Stat-2017-2'!FL86,AI75&gt;0,AJ75&gt;0),'[1]Stat-2017-2'!FL86/(AJ75+AI75),"")</f>
        <v>45.454545454545453</v>
      </c>
      <c r="AW75" s="4">
        <f>IF('[1]Stat-2017-2'!IT86&gt;0,'[1]Stat-2017-2'!IT86/1000,"")</f>
        <v>15.34</v>
      </c>
      <c r="AX75" s="4" t="str">
        <f>IF('[1]Stat-2017-2'!IU86&gt;0,'[1]Stat-2017-2'!IU86/1000,"")</f>
        <v/>
      </c>
      <c r="AY75" s="11">
        <f>IF(AND('[1]Stat-2017-2'!HY86&gt;0,'[1]Stat-2017-2'!IW86&gt;0,AI75&gt;0,AJ75&gt;0),('[1]Stat-2017-2'!HY86-'[1]Stat-2017-2'!IW86)/(AI75+AJ75),"")</f>
        <v>165.34194403046862</v>
      </c>
      <c r="AZ75" s="12">
        <f>IF(AND('[1]Stat-2017-2'!HY86&gt;0,'[1]Stat-2017-2'!IW86&gt;0),('[1]Stat-2017-2'!HY86-'[1]Stat-2017-2'!IW86)/'[1]Stat-2017-2'!HY86)</f>
        <v>0.20657908347987999</v>
      </c>
      <c r="BA75" s="9">
        <f>IF(AND('[1]Stat-2017-2'!AT86&gt;0,[1]WEB!E86&gt;0),'[1]Stat-2017-2'!AT86/[1]WEB!E86,"")</f>
        <v>315.80681700631015</v>
      </c>
      <c r="BB75" s="9">
        <f>IF(AND('[1]Stat-2017-2'!BI86&gt;0,E75&gt;0),'[1]Stat-2017-2'!BI86/E75,"")</f>
        <v>86.381555808420401</v>
      </c>
      <c r="BC75" s="9">
        <f>IF(AND('[1]Stat-2017-2'!BR86&gt;0,E75&gt;0),'[1]Stat-2017-2'!BR86/E75,"")</f>
        <v>58.581566152891277</v>
      </c>
      <c r="BD75" s="4">
        <f>IF(AND('[1]Stat-2017-2'!BR86&gt;0,B75&gt;0),'[1]Stat-2017-2'!BR86/B75,"")</f>
        <v>1973.198606271777</v>
      </c>
      <c r="BE75" s="13" t="str">
        <f>IF(AND(SUM('[1]Stat-2017-2'!DM86:ED86),('[1]Stat-2017-2'!HY86+'[1]Stat-2017-2'!HZ86)&gt;0),(SUM('[1]Stat-2017-2'!DM86:ED86)/('[1]Stat-2017-2'!HY86)),"")</f>
        <v/>
      </c>
      <c r="BF75" s="13" t="str">
        <f>IF(AND(SUM('[1]Stat-2017-2'!DM86:ED86),('[1]Stat-2017-2'!IW86)&gt;0),(SUM('[1]Stat-2017-2'!DM86:ED86)/'[1]Stat-2017-2'!IW86),"")</f>
        <v/>
      </c>
      <c r="BH75" s="13" t="str">
        <f>IF(AND('[1]Stat-2017-2'!EJ86&gt;0,'[1]Stat-2017-2'!HY86&gt;0),'[1]Stat-2017-2'!EJ86/'[1]Stat-2017-2'!HY86,"")</f>
        <v/>
      </c>
      <c r="BI75" s="13" t="str">
        <f>IF(AND(SUM('[1]Stat-2017-2'!EG86:EO86)&gt;0,'[1]Stat-2017-2'!HY86&gt;0),(SUM('[1]Stat-2017-2'!EG86:EO86)/'[1]Stat-2017-2'!HY86),"")</f>
        <v/>
      </c>
      <c r="BJ75" s="13" t="str">
        <f>IF(AND('[1]Stat-2017-2'!EP86&gt;0,'[1]Stat-2017-2'!HY86&gt;0),'[1]Stat-2017-2'!EP86/'[1]Stat-2017-2'!HY86,"")</f>
        <v/>
      </c>
      <c r="BK75" s="13" t="str">
        <f>IF(AND('[1]Stat-2017-2'!EQ86&gt;0,'[1]Stat-2017-2'!HY86&gt;0),'[1]Stat-2017-2'!EQ86/'[1]Stat-2017-2'!HY86,"")</f>
        <v/>
      </c>
      <c r="BL75" s="13" t="str">
        <f>IF(AND('[1]Stat-2017-2'!EW86&gt;0,'[1]Stat-2017-2'!HY86&gt;0),'[1]Stat-2017-2'!EW86/'[1]Stat-2017-2'!HY86,"")</f>
        <v/>
      </c>
      <c r="BM75" s="8" t="str">
        <f>IF('[1]Stat-2017-2'!IY86&gt;0,'[1]Stat-2017-2'!IY86,"")</f>
        <v/>
      </c>
      <c r="BN75" s="4" t="str">
        <f>IF('[1]Stat-2017-2'!JE86&gt;0,'[1]Stat-2017-2'!JE86,"")</f>
        <v/>
      </c>
      <c r="BO75" s="4" t="str">
        <f>IF('[1]Stat-2017-2'!IZ86&gt;0,'[1]Stat-2017-2'!IZ86,"")</f>
        <v/>
      </c>
      <c r="BP75" s="8" t="str">
        <f>IF('[1]Stat-2017-2'!JF86&gt;0,'[1]Stat-2017-2'!JF86,"")</f>
        <v/>
      </c>
      <c r="BQ75" s="4" t="str">
        <f>IF('[1]Stat-2017-2'!JG86&gt;0,'[1]Stat-2017-2'!JG86,"")</f>
        <v/>
      </c>
      <c r="BR75" s="4" t="str">
        <f>IF('[1]Stat-2017-2'!JH86&gt;0,'[1]Stat-2017-2'!JH86,"")</f>
        <v/>
      </c>
    </row>
    <row r="76" spans="1:70" x14ac:dyDescent="0.35">
      <c r="A76" t="s">
        <v>144</v>
      </c>
      <c r="B76" s="4">
        <v>9392</v>
      </c>
      <c r="C76" s="5">
        <f>IF(AND(E76&gt;0,SUM(AI76)&gt;0),(E76)/(SUM(AI76)*1000),"")</f>
        <v>1.9459013422731921</v>
      </c>
      <c r="D76" s="4">
        <f>IF('[1]Stat-2017-2'!FS87&gt;0,'[1]Stat-2017-2'!FS87,"")</f>
        <v>300669</v>
      </c>
      <c r="E76" s="4">
        <f>IF('[1]Stat-2017-2'!HY87&gt;0,'[1]Stat-2017-2'!HY87,"")</f>
        <v>300669</v>
      </c>
      <c r="F76" s="4">
        <f>AW76*1000</f>
        <v>247533</v>
      </c>
      <c r="G76" s="12">
        <f t="shared" si="3"/>
        <v>0.17672590124023427</v>
      </c>
      <c r="H76" s="4"/>
      <c r="I76" s="4"/>
      <c r="J76" s="4" t="str">
        <f>IF(SUM('[1]Stat-2017-2'!FU87:FZ87)&gt;0,SUM('[1]Stat-2017-2'!FU87:FZ87),"")</f>
        <v/>
      </c>
      <c r="K76" s="4">
        <f>IF(SUM('[1]Stat-2017-2'!GA87:GB87)&gt;0,SUM('[1]Stat-2017-2'!GA87:GB87),"")</f>
        <v>8599</v>
      </c>
      <c r="L76" s="4">
        <f>IF(SUM('[1]Stat-2017-2'!GC87:GD87)&gt;0,SUM('[1]Stat-2017-2'!GC87:GD87),"")</f>
        <v>38430</v>
      </c>
      <c r="M76" s="4" t="str">
        <f>IF(SUM('[1]Stat-2017-2'!GE87:GF87)&gt;0,SUM('[1]Stat-2017-2'!GE87:GF87),"")</f>
        <v/>
      </c>
      <c r="N76" s="4">
        <f>IF(SUM('[1]Stat-2017-2'!GG87:GH87)&gt;0,SUM('[1]Stat-2017-2'!GG87:GH87),"")</f>
        <v>71269</v>
      </c>
      <c r="O76" s="4" t="str">
        <f>IF(SUM('[1]Stat-2017-2'!GI87:GJ87)&gt;0,SUM('[1]Stat-2017-2'!GI87:GJ87),"")</f>
        <v/>
      </c>
      <c r="P76" s="4" t="str">
        <f>IF(SUM('[1]Stat-2017-2'!GK87:GL87)&gt;0,SUM('[1]Stat-2017-2'!GK87:GL87),"")</f>
        <v/>
      </c>
      <c r="Q76" s="4" t="str">
        <f>IF(SUM('[1]Stat-2017-2'!GO87:GP87)&gt;0,SUM('[1]Stat-2017-2'!GO87:GP87),"")</f>
        <v/>
      </c>
      <c r="R76" s="4" t="str">
        <f>IF(SUM('[1]Stat-2017-2'!GQ87:GR87)&gt;0,SUM('[1]Stat-2017-2'!GQ87:GR87),"")</f>
        <v/>
      </c>
      <c r="S76" s="4" t="str">
        <f>IF(SUM('[1]Stat-2017-2'!GM87:GN87)&gt;0,SUM('[1]Stat-2017-2'!GM87:GN87),"")</f>
        <v/>
      </c>
      <c r="T76" s="4" t="str">
        <f>IF('[1]Stat-2017-2'!GS87&gt;0,'[1]Stat-2017-2'!GS87,"")</f>
        <v/>
      </c>
      <c r="U76" s="4" t="str">
        <f>IF('[1]Stat-2017-2'!GT87&gt;0,'[1]Stat-2017-2'!GT87,"")</f>
        <v/>
      </c>
      <c r="V76" s="4" t="str">
        <f>IF(('[1]Stat-2017-2'!GW117+'[1]Stat-2017-2'!GX87)&gt;0,('[1]Stat-2017-2'!GW87+'[1]Stat-2017-2'!GX87),"")</f>
        <v/>
      </c>
      <c r="W76" s="4" t="str">
        <f>IF(SUM('[1]Stat-2017-2'!HA87:HB87)&gt;0,SUM('[1]Stat-2017-2'!HA87:HB87),"")</f>
        <v/>
      </c>
      <c r="X76" s="4" t="str">
        <f>IF(SUM('[1]Stat-2017-2'!HC87:HD87)&gt;0,SUM('[1]Stat-2017-2'!HC87:HD87),"")</f>
        <v/>
      </c>
      <c r="Y76" s="4">
        <f>IF(SUM('[1]Stat-2017-2'!HE87:HF87)&gt;0,SUM('[1]Stat-2017-2'!HE87:HF87),"")</f>
        <v>17</v>
      </c>
      <c r="Z76" s="4" t="str">
        <f>IF(SUM('[1]Stat-2017-2'!HG87:HH87)&gt;0,SUM('[1]Stat-2017-2'!HG87:HH87),"")</f>
        <v/>
      </c>
      <c r="AA76" s="4" t="str">
        <f>IF(SUM('[1]Stat-2017-2'!HI87:HJ87)&gt;0,SUM('[1]Stat-2017-2'!HI87:HJ87),"")</f>
        <v/>
      </c>
      <c r="AB76" s="4" t="str">
        <f>IF(SUM('[1]Stat-2017-2'!HK87:HL87)&gt;0,SUM('[1]Stat-2017-2'!HK87:HL87),"")</f>
        <v/>
      </c>
      <c r="AC76" s="4">
        <f>IF(SUM('[1]Stat-2017-2'!HM87:HN87)&gt;0,SUM('[1]Stat-2017-2'!HM87:HN87),"")</f>
        <v>16729</v>
      </c>
      <c r="AD76" s="4">
        <f>IF('[1]Stat-2017-2'!HO87&gt;0,'[1]Stat-2017-2'!HO87,"")</f>
        <v>165625</v>
      </c>
      <c r="AE76" s="4" t="str">
        <f>IF('[1]Stat-2017-2'!HQ87&gt;0,'[1]Stat-2017-2'!HQ87,"")</f>
        <v/>
      </c>
      <c r="AF76" s="4">
        <f>IF('[1]Stat-2017-2'!IA86&gt;0,'[1]Stat-2017-2'!IA87,"")</f>
        <v>9</v>
      </c>
      <c r="AG76" s="4">
        <f>IF('[1]Stat-2017-2'!FC87&gt;0,'[1]Stat-2017-2'!FC87,"")</f>
        <v>132</v>
      </c>
      <c r="AH76" s="7">
        <f>IF(AND('[1]Stat-2017-2'!FC87&gt;0,'[1]Stat-2017-2'!HY87&gt;0),'[1]Stat-2017-2'!HY87/'[1]Stat-2017-2'!FC87,"")</f>
        <v>2277.7954545454545</v>
      </c>
      <c r="AI76" s="4">
        <f>IF('[1]Stat-2017-2'!FE87&gt;0,'[1]Stat-2017-2'!FE87,"")</f>
        <v>154.51400000000001</v>
      </c>
      <c r="AJ76" s="4">
        <f>IF('[1]Stat-2017-2'!FG87&gt;0,'[1]Stat-2017-2'!FG87,"")</f>
        <v>132.26300000000001</v>
      </c>
      <c r="AK76" s="8">
        <f>IF('[1]Stat-2017-2'!FF87&gt;0,'[1]Stat-2017-2'!FF87,"")</f>
        <v>22.67</v>
      </c>
      <c r="AL76" s="4">
        <f>IF('[1]Stat-2017-2'!FD87&gt;0,'[1]Stat-2017-2'!FD87*2.5*58.15/1000000,"")</f>
        <v>320.71149674999998</v>
      </c>
      <c r="AM76" s="8">
        <f t="shared" si="2"/>
        <v>2.0756144863895827</v>
      </c>
      <c r="AN76" s="9">
        <f>IF('[1]Stat-2017-2'!FM87&gt;0,'[1]Stat-2017-2'!FM87,"")</f>
        <v>68</v>
      </c>
      <c r="AO76" s="9">
        <f>IF('[1]Stat-2017-2'!FN87&gt;0,'[1]Stat-2017-2'!FN87,"")</f>
        <v>42</v>
      </c>
      <c r="AP76" s="9">
        <f>IF('[1]Stat-2017-2'!FO87&gt;0,'[1]Stat-2017-2'!FO87,"")</f>
        <v>80</v>
      </c>
      <c r="AQ76" s="9">
        <f>IF('[1]Stat-2017-2'!FP87&gt;0,'[1]Stat-2017-2'!FP87,"")</f>
        <v>39</v>
      </c>
      <c r="AR76" s="10">
        <f>IF(AND(E76&gt;0,'[1]Stat-2017-2'!FJ87&gt;0),E76*860/'[1]Stat-2017-2'!FJ87,"")</f>
        <v>33.802165008991238</v>
      </c>
      <c r="AS76" s="4">
        <f>IF('[1]Stat-2017-2'!FJ87&gt;0,'[1]Stat-2017-2'!FJ87/1000,"")</f>
        <v>7649.6679999999997</v>
      </c>
      <c r="AT76" s="11">
        <f>IF(AND('[1]Stat-2017-2'!FQ87&gt;0,'[1]Stat-2017-2'!HY87&gt;0),'[1]Stat-2017-2'!FQ87/'[1]Stat-2017-2'!HY87,"")</f>
        <v>14.543680924870872</v>
      </c>
      <c r="AU76" s="10">
        <f>IF(AND('[1]Stat-2017-2'!FL87&gt;0,E76&gt;0),'[1]Stat-2017-2'!FL87/(E76/1000),"")</f>
        <v>61.958499213420744</v>
      </c>
      <c r="AV76" s="10">
        <f>IF(AND('[1]Stat-2017-2'!FL87,AI76&gt;0,AJ76&gt;0),'[1]Stat-2017-2'!FL87/(AJ76+AI76),"")</f>
        <v>64.959881719942658</v>
      </c>
      <c r="AW76" s="4">
        <f>IF('[1]Stat-2017-2'!IT87&gt;0,'[1]Stat-2017-2'!IT87/1000,"")</f>
        <v>247.53299999999999</v>
      </c>
      <c r="AX76" s="4" t="str">
        <f>IF('[1]Stat-2017-2'!IU87&gt;0,'[1]Stat-2017-2'!IU87/1000,"")</f>
        <v/>
      </c>
      <c r="AY76" s="11">
        <f>IF(AND('[1]Stat-2017-2'!HY87&gt;0,'[1]Stat-2017-2'!IW87&gt;0,AI76&gt;0,AJ76&gt;0),('[1]Stat-2017-2'!HY87-'[1]Stat-2017-2'!IW87)/(AI76+AJ76),"")</f>
        <v>185.28682565198741</v>
      </c>
      <c r="AZ76" s="12">
        <f>IF(AND('[1]Stat-2017-2'!HY87&gt;0,'[1]Stat-2017-2'!IW87&gt;0),('[1]Stat-2017-2'!HY87-'[1]Stat-2017-2'!IW87)/'[1]Stat-2017-2'!HY87)</f>
        <v>0.17672590124023427</v>
      </c>
      <c r="BA76" s="9">
        <f>IF(AND('[1]Stat-2017-2'!AT87&gt;0,[1]WEB!E87&gt;0),'[1]Stat-2017-2'!AT87/[1]WEB!E87,"")</f>
        <v>0.30362292088642329</v>
      </c>
      <c r="BB76" s="9">
        <f>IF(AND('[1]Stat-2017-2'!BI87&gt;0,E76&gt;0),'[1]Stat-2017-2'!BI87/E76,"")</f>
        <v>9.4456029720390203E-2</v>
      </c>
      <c r="BC76" s="9">
        <f>IF(AND('[1]Stat-2017-2'!BR87&gt;0,E76&gt;0),'[1]Stat-2017-2'!BR87/E76,"")</f>
        <v>2.6783605892193741E-2</v>
      </c>
      <c r="BD76" s="4">
        <f>IF(AND('[1]Stat-2017-2'!BR87&gt;0,B76&gt;0),'[1]Stat-2017-2'!BR87/B76,"")</f>
        <v>0.85743185689948898</v>
      </c>
      <c r="BE76" s="13" t="str">
        <f>IF(AND(SUM('[1]Stat-2017-2'!DM87:ED87),('[1]Stat-2017-2'!HY87+'[1]Stat-2017-2'!HZ87)&gt;0),(SUM('[1]Stat-2017-2'!DM87:ED87)/('[1]Stat-2017-2'!HY87)),"")</f>
        <v/>
      </c>
      <c r="BF76" s="13" t="str">
        <f>IF(AND(SUM('[1]Stat-2017-2'!DM87:ED87),('[1]Stat-2017-2'!IW87)&gt;0),(SUM('[1]Stat-2017-2'!DM87:ED87)/'[1]Stat-2017-2'!IW87),"")</f>
        <v/>
      </c>
      <c r="BH76" s="13" t="str">
        <f>IF(AND('[1]Stat-2017-2'!EJ87&gt;0,'[1]Stat-2017-2'!HY87&gt;0),'[1]Stat-2017-2'!EJ87/'[1]Stat-2017-2'!HY87,"")</f>
        <v/>
      </c>
      <c r="BI76" s="13" t="str">
        <f>IF(AND(SUM('[1]Stat-2017-2'!EG87:EO87)&gt;0,'[1]Stat-2017-2'!HY87&gt;0),(SUM('[1]Stat-2017-2'!EG87:EO87)/'[1]Stat-2017-2'!HY87),"")</f>
        <v/>
      </c>
      <c r="BJ76" s="13" t="str">
        <f>IF(AND('[1]Stat-2017-2'!EP87&gt;0,'[1]Stat-2017-2'!HY87&gt;0),'[1]Stat-2017-2'!EP87/'[1]Stat-2017-2'!HY87,"")</f>
        <v/>
      </c>
      <c r="BK76" s="13" t="str">
        <f>IF(AND('[1]Stat-2017-2'!EQ87&gt;0,'[1]Stat-2017-2'!HY87&gt;0),'[1]Stat-2017-2'!EQ87/'[1]Stat-2017-2'!HY87,"")</f>
        <v/>
      </c>
      <c r="BL76" s="13" t="str">
        <f>IF(AND('[1]Stat-2017-2'!EW87&gt;0,'[1]Stat-2017-2'!HY87&gt;0),'[1]Stat-2017-2'!EW87/'[1]Stat-2017-2'!HY87,"")</f>
        <v/>
      </c>
      <c r="BM76" s="8">
        <f>IF('[1]Stat-2017-2'!IY87&gt;0,'[1]Stat-2017-2'!IY87,"")</f>
        <v>1.5</v>
      </c>
      <c r="BN76" s="4">
        <f>IF('[1]Stat-2017-2'!JE87&gt;0,'[1]Stat-2017-2'!JE87,"")</f>
        <v>2</v>
      </c>
      <c r="BO76" s="4">
        <f>IF('[1]Stat-2017-2'!IZ87&gt;0,'[1]Stat-2017-2'!IZ87,"")</f>
        <v>506</v>
      </c>
      <c r="BP76" s="8">
        <f>IF('[1]Stat-2017-2'!JF87&gt;0,'[1]Stat-2017-2'!JF87,"")</f>
        <v>1</v>
      </c>
      <c r="BQ76" s="4">
        <f>IF('[1]Stat-2017-2'!JG87&gt;0,'[1]Stat-2017-2'!JG87,"")</f>
        <v>8</v>
      </c>
      <c r="BR76" s="4">
        <f>IF('[1]Stat-2017-2'!JH87&gt;0,'[1]Stat-2017-2'!JH87,"")</f>
        <v>14</v>
      </c>
    </row>
    <row r="77" spans="1:70" x14ac:dyDescent="0.35">
      <c r="A77" t="s">
        <v>145</v>
      </c>
      <c r="B77" s="4">
        <v>1555</v>
      </c>
      <c r="C77" s="5">
        <f>IF(AND(E77&gt;0,SUM(AI77)&gt;0),(E77)/(SUM(AI77)*1000),"")</f>
        <v>1.6089411764705883</v>
      </c>
      <c r="D77" s="4" t="str">
        <f>IF('[1]Stat-2017-2'!FS88&gt;0,'[1]Stat-2017-2'!FS88,"")</f>
        <v/>
      </c>
      <c r="E77" s="4">
        <f>IF('[1]Stat-2017-2'!HY88&gt;0,'[1]Stat-2017-2'!HY88,"")</f>
        <v>54704</v>
      </c>
      <c r="F77" s="4">
        <f>AW77*1000</f>
        <v>43576</v>
      </c>
      <c r="G77" s="12">
        <f t="shared" si="3"/>
        <v>0.20342205323193915</v>
      </c>
      <c r="H77" s="4"/>
      <c r="I77" s="4"/>
      <c r="J77" s="4">
        <f>IF(SUM('[1]Stat-2017-2'!FU88:FZ88)&gt;0,SUM('[1]Stat-2017-2'!FU88:FZ88),"")</f>
        <v>5004.7999999999993</v>
      </c>
      <c r="K77" s="4" t="str">
        <f>IF(SUM('[1]Stat-2017-2'!GA88:GB88)&gt;0,SUM('[1]Stat-2017-2'!GA88:GB88),"")</f>
        <v/>
      </c>
      <c r="L77" s="4" t="str">
        <f>IF(SUM('[1]Stat-2017-2'!GC88:GD88)&gt;0,SUM('[1]Stat-2017-2'!GC88:GD88),"")</f>
        <v/>
      </c>
      <c r="M77" s="4" t="str">
        <f>IF(SUM('[1]Stat-2017-2'!GE88:GF88)&gt;0,SUM('[1]Stat-2017-2'!GE88:GF88),"")</f>
        <v/>
      </c>
      <c r="N77" s="4" t="str">
        <f>IF(SUM('[1]Stat-2017-2'!GG88:GH88)&gt;0,SUM('[1]Stat-2017-2'!GG88:GH88),"")</f>
        <v/>
      </c>
      <c r="O77" s="4" t="str">
        <f>IF(SUM('[1]Stat-2017-2'!GI88:GJ88)&gt;0,SUM('[1]Stat-2017-2'!GI88:GJ88),"")</f>
        <v/>
      </c>
      <c r="P77" s="4" t="str">
        <f>IF(SUM('[1]Stat-2017-2'!GK88:GL88)&gt;0,SUM('[1]Stat-2017-2'!GK88:GL88),"")</f>
        <v/>
      </c>
      <c r="Q77" s="4" t="str">
        <f>IF(SUM('[1]Stat-2017-2'!GO88:GP88)&gt;0,SUM('[1]Stat-2017-2'!GO88:GP88),"")</f>
        <v/>
      </c>
      <c r="R77" s="4" t="str">
        <f>IF(SUM('[1]Stat-2017-2'!GQ88:GR88)&gt;0,SUM('[1]Stat-2017-2'!GQ88:GR88),"")</f>
        <v/>
      </c>
      <c r="S77" s="4" t="str">
        <f>IF(SUM('[1]Stat-2017-2'!GM88:GN88)&gt;0,SUM('[1]Stat-2017-2'!GM88:GN88),"")</f>
        <v/>
      </c>
      <c r="T77" s="4">
        <f>IF('[1]Stat-2017-2'!GS88&gt;0,'[1]Stat-2017-2'!GS88,"")</f>
        <v>51358</v>
      </c>
      <c r="U77" s="4" t="str">
        <f>IF('[1]Stat-2017-2'!GT88&gt;0,'[1]Stat-2017-2'!GT88,"")</f>
        <v/>
      </c>
      <c r="V77" s="4" t="str">
        <f>IF(('[1]Stat-2017-2'!GW118+'[1]Stat-2017-2'!GX88)&gt;0,('[1]Stat-2017-2'!GW88+'[1]Stat-2017-2'!GX88),"")</f>
        <v/>
      </c>
      <c r="W77" s="4" t="str">
        <f>IF(SUM('[1]Stat-2017-2'!HA88:HB88)&gt;0,SUM('[1]Stat-2017-2'!HA88:HB88),"")</f>
        <v/>
      </c>
      <c r="X77" s="4" t="str">
        <f>IF(SUM('[1]Stat-2017-2'!HC88:HD88)&gt;0,SUM('[1]Stat-2017-2'!HC88:HD88),"")</f>
        <v/>
      </c>
      <c r="Y77" s="4" t="str">
        <f>IF(SUM('[1]Stat-2017-2'!HE88:HF88)&gt;0,SUM('[1]Stat-2017-2'!HE88:HF88),"")</f>
        <v/>
      </c>
      <c r="Z77" s="4" t="str">
        <f>IF(SUM('[1]Stat-2017-2'!HG88:HH88)&gt;0,SUM('[1]Stat-2017-2'!HG88:HH88),"")</f>
        <v/>
      </c>
      <c r="AA77" s="4" t="str">
        <f>IF(SUM('[1]Stat-2017-2'!HI88:HJ88)&gt;0,SUM('[1]Stat-2017-2'!HI88:HJ88),"")</f>
        <v/>
      </c>
      <c r="AB77" s="4" t="str">
        <f>IF(SUM('[1]Stat-2017-2'!HK88:HL88)&gt;0,SUM('[1]Stat-2017-2'!HK88:HL88),"")</f>
        <v/>
      </c>
      <c r="AC77" s="4" t="str">
        <f>IF(SUM('[1]Stat-2017-2'!HM88:HN88)&gt;0,SUM('[1]Stat-2017-2'!HM88:HN88),"")</f>
        <v/>
      </c>
      <c r="AD77" s="4" t="str">
        <f>IF('[1]Stat-2017-2'!HO88&gt;0,'[1]Stat-2017-2'!HO88,"")</f>
        <v/>
      </c>
      <c r="AE77" s="4" t="str">
        <f>IF('[1]Stat-2017-2'!HQ88&gt;0,'[1]Stat-2017-2'!HQ88,"")</f>
        <v/>
      </c>
      <c r="AF77" s="4">
        <f>IF('[1]Stat-2017-2'!IA87&gt;0,'[1]Stat-2017-2'!IA88,"")</f>
        <v>0</v>
      </c>
      <c r="AG77" s="4">
        <f>IF('[1]Stat-2017-2'!FC88&gt;0,'[1]Stat-2017-2'!FC88,"")</f>
        <v>25</v>
      </c>
      <c r="AH77" s="7">
        <f>IF(AND('[1]Stat-2017-2'!FC88&gt;0,'[1]Stat-2017-2'!HY88&gt;0),'[1]Stat-2017-2'!HY88/'[1]Stat-2017-2'!FC88,"")</f>
        <v>2188.16</v>
      </c>
      <c r="AI77" s="4">
        <f>IF('[1]Stat-2017-2'!FE88&gt;0,'[1]Stat-2017-2'!FE88,"")</f>
        <v>34</v>
      </c>
      <c r="AJ77" s="4">
        <f>IF('[1]Stat-2017-2'!FG88&gt;0,'[1]Stat-2017-2'!FG88,"")</f>
        <v>33</v>
      </c>
      <c r="AK77" s="8" t="str">
        <f>IF('[1]Stat-2017-2'!FF88&gt;0,'[1]Stat-2017-2'!FF88,"")</f>
        <v/>
      </c>
      <c r="AL77" s="4">
        <f>IF('[1]Stat-2017-2'!FD88&gt;0,'[1]Stat-2017-2'!FD88*2.5*58.15/1000000,"")</f>
        <v>61.413814125000002</v>
      </c>
      <c r="AM77" s="8">
        <f t="shared" si="2"/>
        <v>1.8062886507352942</v>
      </c>
      <c r="AN77" s="9">
        <f>IF('[1]Stat-2017-2'!FM88&gt;0,'[1]Stat-2017-2'!FM88,"")</f>
        <v>72.900000000000006</v>
      </c>
      <c r="AO77" s="9">
        <f>IF('[1]Stat-2017-2'!FN88&gt;0,'[1]Stat-2017-2'!FN88,"")</f>
        <v>40.200000000000003</v>
      </c>
      <c r="AP77" s="9">
        <f>IF('[1]Stat-2017-2'!FO88&gt;0,'[1]Stat-2017-2'!FO88,"")</f>
        <v>80.099999999999994</v>
      </c>
      <c r="AQ77" s="9">
        <f>IF('[1]Stat-2017-2'!FP88&gt;0,'[1]Stat-2017-2'!FP88,"")</f>
        <v>49.7</v>
      </c>
      <c r="AR77" s="10">
        <f>IF(AND(E77&gt;0,'[1]Stat-2017-2'!FJ88&gt;0),E77*860/'[1]Stat-2017-2'!FJ88,"")</f>
        <v>40.176880810413351</v>
      </c>
      <c r="AS77" s="4">
        <f>IF('[1]Stat-2017-2'!FJ88&gt;0,'[1]Stat-2017-2'!FJ88/1000,"")</f>
        <v>1170.9580000000001</v>
      </c>
      <c r="AT77" s="11" t="str">
        <f>IF(AND('[1]Stat-2017-2'!FQ88&gt;0,'[1]Stat-2017-2'!HY88&gt;0),'[1]Stat-2017-2'!FQ88/'[1]Stat-2017-2'!HY88,"")</f>
        <v/>
      </c>
      <c r="AU77" s="10">
        <f>IF(AND('[1]Stat-2017-2'!FL88&gt;0,E77&gt;0),'[1]Stat-2017-2'!FL88/(E77/1000),"")</f>
        <v>83.631909915179875</v>
      </c>
      <c r="AV77" s="10">
        <f>IF(AND('[1]Stat-2017-2'!FL88,AI77&gt;0,AJ77&gt;0),'[1]Stat-2017-2'!FL88/(AJ77+AI77),"")</f>
        <v>68.28358208955224</v>
      </c>
      <c r="AW77" s="4">
        <f>IF('[1]Stat-2017-2'!IT88&gt;0,'[1]Stat-2017-2'!IT88/1000,"")</f>
        <v>43.576000000000001</v>
      </c>
      <c r="AX77" s="4" t="str">
        <f>IF('[1]Stat-2017-2'!IU88&gt;0,'[1]Stat-2017-2'!IU88/1000,"")</f>
        <v/>
      </c>
      <c r="AY77" s="11">
        <f>IF(AND('[1]Stat-2017-2'!HY88&gt;0,'[1]Stat-2017-2'!IW88&gt;0,AI77&gt;0,AJ77&gt;0),('[1]Stat-2017-2'!HY88-'[1]Stat-2017-2'!IW88)/(AI77+AJ77),"")</f>
        <v>166.08955223880596</v>
      </c>
      <c r="AZ77" s="12">
        <f>IF(AND('[1]Stat-2017-2'!HY88&gt;0,'[1]Stat-2017-2'!IW88&gt;0),('[1]Stat-2017-2'!HY88-'[1]Stat-2017-2'!IW88)/'[1]Stat-2017-2'!HY88)</f>
        <v>0.20342205323193915</v>
      </c>
      <c r="BA77" s="9">
        <f>IF(AND('[1]Stat-2017-2'!AT88&gt;0,[1]WEB!E88&gt;0),'[1]Stat-2017-2'!AT88/[1]WEB!E88,"")</f>
        <v>263.69064419420886</v>
      </c>
      <c r="BB77" s="9">
        <f>IF(AND('[1]Stat-2017-2'!BI88&gt;0,E77&gt;0),'[1]Stat-2017-2'!BI88/E77,"")</f>
        <v>97.903773033050598</v>
      </c>
      <c r="BC77" s="9">
        <f>IF(AND('[1]Stat-2017-2'!BR88&gt;0,E77&gt;0),'[1]Stat-2017-2'!BR88/E77,"")</f>
        <v>29.99771497513893</v>
      </c>
      <c r="BD77" s="4">
        <f>IF(AND('[1]Stat-2017-2'!BR88&gt;0,B77&gt;0),'[1]Stat-2017-2'!BR88/B77,"")</f>
        <v>1055.3022508038584</v>
      </c>
      <c r="BE77" s="13" t="str">
        <f>IF(AND(SUM('[1]Stat-2017-2'!DM88:ED88),('[1]Stat-2017-2'!HY88+'[1]Stat-2017-2'!HZ88)&gt;0),(SUM('[1]Stat-2017-2'!DM88:ED88)/('[1]Stat-2017-2'!HY88)),"")</f>
        <v/>
      </c>
      <c r="BF77" s="13" t="str">
        <f>IF(AND(SUM('[1]Stat-2017-2'!DM88:ED88),('[1]Stat-2017-2'!IW88)&gt;0),(SUM('[1]Stat-2017-2'!DM88:ED88)/'[1]Stat-2017-2'!IW88),"")</f>
        <v/>
      </c>
      <c r="BH77" s="13" t="str">
        <f>IF(AND('[1]Stat-2017-2'!EJ88&gt;0,'[1]Stat-2017-2'!HY88&gt;0),'[1]Stat-2017-2'!EJ88/'[1]Stat-2017-2'!HY88,"")</f>
        <v/>
      </c>
      <c r="BI77" s="13" t="str">
        <f>IF(AND(SUM('[1]Stat-2017-2'!EG88:EO88)&gt;0,'[1]Stat-2017-2'!HY88&gt;0),(SUM('[1]Stat-2017-2'!EG88:EO88)/'[1]Stat-2017-2'!HY88),"")</f>
        <v/>
      </c>
      <c r="BJ77" s="13" t="str">
        <f>IF(AND('[1]Stat-2017-2'!EP88&gt;0,'[1]Stat-2017-2'!HY88&gt;0),'[1]Stat-2017-2'!EP88/'[1]Stat-2017-2'!HY88,"")</f>
        <v/>
      </c>
      <c r="BK77" s="13" t="str">
        <f>IF(AND('[1]Stat-2017-2'!EQ88&gt;0,'[1]Stat-2017-2'!HY88&gt;0),'[1]Stat-2017-2'!EQ88/'[1]Stat-2017-2'!HY88,"")</f>
        <v/>
      </c>
      <c r="BL77" s="13" t="str">
        <f>IF(AND('[1]Stat-2017-2'!EW88&gt;0,'[1]Stat-2017-2'!HY88&gt;0),'[1]Stat-2017-2'!EW88/'[1]Stat-2017-2'!HY88,"")</f>
        <v/>
      </c>
      <c r="BM77" s="8" t="str">
        <f>IF('[1]Stat-2017-2'!IY88&gt;0,'[1]Stat-2017-2'!IY88,"")</f>
        <v/>
      </c>
      <c r="BN77" s="4" t="str">
        <f>IF('[1]Stat-2017-2'!JE88&gt;0,'[1]Stat-2017-2'!JE88,"")</f>
        <v/>
      </c>
      <c r="BO77" s="4" t="str">
        <f>IF('[1]Stat-2017-2'!IZ88&gt;0,'[1]Stat-2017-2'!IZ88,"")</f>
        <v/>
      </c>
      <c r="BP77" s="8" t="str">
        <f>IF('[1]Stat-2017-2'!JF88&gt;0,'[1]Stat-2017-2'!JF88,"")</f>
        <v/>
      </c>
      <c r="BQ77" s="4" t="str">
        <f>IF('[1]Stat-2017-2'!JG88&gt;0,'[1]Stat-2017-2'!JG88,"")</f>
        <v/>
      </c>
      <c r="BR77" s="4" t="str">
        <f>IF('[1]Stat-2017-2'!JH88&gt;0,'[1]Stat-2017-2'!JH88,"")</f>
        <v/>
      </c>
    </row>
    <row r="78" spans="1:70" x14ac:dyDescent="0.35">
      <c r="A78" t="s">
        <v>146</v>
      </c>
      <c r="B78" s="4">
        <v>33690</v>
      </c>
      <c r="C78" s="5">
        <f>IF(AND(E78&gt;0,SUM(AI78)&gt;0),(E78)/(SUM(AI78)*1000),"")</f>
        <v>7.8611640378548895</v>
      </c>
      <c r="D78" s="4" t="str">
        <f>IF('[1]Stat-2017-2'!FS89&gt;0,'[1]Stat-2017-2'!FS89,"")</f>
        <v/>
      </c>
      <c r="E78" s="4">
        <f>IF('[1]Stat-2017-2'!HY89&gt;0,'[1]Stat-2017-2'!HY89,"")</f>
        <v>4983978</v>
      </c>
      <c r="F78" s="4">
        <f>AW78*1000</f>
        <v>4282399</v>
      </c>
      <c r="G78" s="12">
        <f t="shared" si="3"/>
        <v>0.14076687336902369</v>
      </c>
      <c r="H78" s="4"/>
      <c r="I78" s="4"/>
      <c r="J78" s="4">
        <f>IF(SUM('[1]Stat-2017-2'!FU89:FZ89)&gt;0,SUM('[1]Stat-2017-2'!FU89:FZ89),"")</f>
        <v>25971</v>
      </c>
      <c r="K78" s="4">
        <f>IF(SUM('[1]Stat-2017-2'!GA89:GB89)&gt;0,SUM('[1]Stat-2017-2'!GA89:GB89),"")</f>
        <v>559710</v>
      </c>
      <c r="L78" s="4">
        <f>IF(SUM('[1]Stat-2017-2'!GC89:GD89)&gt;0,SUM('[1]Stat-2017-2'!GC89:GD89),"")</f>
        <v>11726</v>
      </c>
      <c r="M78" s="4" t="str">
        <f>IF(SUM('[1]Stat-2017-2'!GE89:GF89)&gt;0,SUM('[1]Stat-2017-2'!GE89:GF89),"")</f>
        <v/>
      </c>
      <c r="N78" s="4" t="str">
        <f>IF(SUM('[1]Stat-2017-2'!GG89:GH89)&gt;0,SUM('[1]Stat-2017-2'!GG89:GH89),"")</f>
        <v/>
      </c>
      <c r="O78" s="4" t="str">
        <f>IF(SUM('[1]Stat-2017-2'!GI89:GJ89)&gt;0,SUM('[1]Stat-2017-2'!GI89:GJ89),"")</f>
        <v/>
      </c>
      <c r="P78" s="4" t="str">
        <f>IF(SUM('[1]Stat-2017-2'!GK89:GL89)&gt;0,SUM('[1]Stat-2017-2'!GK89:GL89),"")</f>
        <v/>
      </c>
      <c r="Q78" s="4" t="str">
        <f>IF(SUM('[1]Stat-2017-2'!GO89:GP89)&gt;0,SUM('[1]Stat-2017-2'!GO89:GP89),"")</f>
        <v/>
      </c>
      <c r="R78" s="4" t="str">
        <f>IF(SUM('[1]Stat-2017-2'!GQ89:GR89)&gt;0,SUM('[1]Stat-2017-2'!GQ89:GR89),"")</f>
        <v/>
      </c>
      <c r="S78" s="4" t="str">
        <f>IF(SUM('[1]Stat-2017-2'!GM89:GN89)&gt;0,SUM('[1]Stat-2017-2'!GM89:GN89),"")</f>
        <v/>
      </c>
      <c r="T78" s="4">
        <f>IF('[1]Stat-2017-2'!GS89&gt;0,'[1]Stat-2017-2'!GS89,"")</f>
        <v>1435</v>
      </c>
      <c r="U78" s="4" t="str">
        <f>IF('[1]Stat-2017-2'!GT89&gt;0,'[1]Stat-2017-2'!GT89,"")</f>
        <v/>
      </c>
      <c r="V78" s="4">
        <f>IF(('[1]Stat-2017-2'!GW119+'[1]Stat-2017-2'!GX89)&gt;0,('[1]Stat-2017-2'!GW89+'[1]Stat-2017-2'!GX89),"")</f>
        <v>7073</v>
      </c>
      <c r="W78" s="4">
        <f>IF(SUM('[1]Stat-2017-2'!HA89:HB89)&gt;0,SUM('[1]Stat-2017-2'!HA89:HB89),"")</f>
        <v>792938</v>
      </c>
      <c r="X78" s="4">
        <f>IF(SUM('[1]Stat-2017-2'!HC89:HD89)&gt;0,SUM('[1]Stat-2017-2'!HC89:HD89),"")</f>
        <v>26219</v>
      </c>
      <c r="Y78" s="4">
        <f>IF(SUM('[1]Stat-2017-2'!HE89:HF89)&gt;0,SUM('[1]Stat-2017-2'!HE89:HF89),"")</f>
        <v>476685</v>
      </c>
      <c r="Z78" s="4">
        <f>IF(SUM('[1]Stat-2017-2'!HG89:HH89)&gt;0,SUM('[1]Stat-2017-2'!HG89:HH89),"")</f>
        <v>2144395</v>
      </c>
      <c r="AA78" s="4">
        <f>IF(SUM('[1]Stat-2017-2'!HI89:HJ89)&gt;0,SUM('[1]Stat-2017-2'!HI89:HJ89),"")</f>
        <v>137153</v>
      </c>
      <c r="AB78" s="4">
        <f>IF(SUM('[1]Stat-2017-2'!HK89:HL89)&gt;0,SUM('[1]Stat-2017-2'!HK89:HL89),"")</f>
        <v>66799</v>
      </c>
      <c r="AC78" s="4" t="str">
        <f>IF(SUM('[1]Stat-2017-2'!HM89:HN89)&gt;0,SUM('[1]Stat-2017-2'!HM89:HN89),"")</f>
        <v/>
      </c>
      <c r="AD78" s="4">
        <f>IF('[1]Stat-2017-2'!HO89&gt;0,'[1]Stat-2017-2'!HO89,"")</f>
        <v>733874</v>
      </c>
      <c r="AE78" s="4" t="str">
        <f>IF('[1]Stat-2017-2'!HQ89&gt;0,'[1]Stat-2017-2'!HQ89,"")</f>
        <v/>
      </c>
      <c r="AF78" s="4" t="str">
        <f>IF('[1]Stat-2017-2'!IA88&gt;0,'[1]Stat-2017-2'!IA89,"")</f>
        <v/>
      </c>
      <c r="AG78" s="4">
        <f>IF('[1]Stat-2017-2'!FC89&gt;0,'[1]Stat-2017-2'!FC89,"")</f>
        <v>319</v>
      </c>
      <c r="AH78" s="7">
        <f>IF(AND('[1]Stat-2017-2'!FC89&gt;0,'[1]Stat-2017-2'!HY89&gt;0),'[1]Stat-2017-2'!HY89/'[1]Stat-2017-2'!FC89,"")</f>
        <v>15623.755485893416</v>
      </c>
      <c r="AI78" s="4">
        <f>IF('[1]Stat-2017-2'!FE89&gt;0,'[1]Stat-2017-2'!FE89,"")</f>
        <v>634</v>
      </c>
      <c r="AJ78" s="4">
        <f>IF('[1]Stat-2017-2'!FG89&gt;0,'[1]Stat-2017-2'!FG89,"")</f>
        <v>849</v>
      </c>
      <c r="AK78" s="8">
        <f>IF('[1]Stat-2017-2'!FF89&gt;0,'[1]Stat-2017-2'!FF89,"")</f>
        <v>22</v>
      </c>
      <c r="AL78" s="4">
        <f>IF('[1]Stat-2017-2'!FD89&gt;0,'[1]Stat-2017-2'!FD89*2.5*58.15/1000000,"")</f>
        <v>6229.3187500000004</v>
      </c>
      <c r="AM78" s="8">
        <f t="shared" si="2"/>
        <v>9.8254238958990534</v>
      </c>
      <c r="AN78" s="9">
        <f>IF('[1]Stat-2017-2'!FM89&gt;0,'[1]Stat-2017-2'!FM89,"")</f>
        <v>70</v>
      </c>
      <c r="AO78" s="9">
        <f>IF('[1]Stat-2017-2'!FN89&gt;0,'[1]Stat-2017-2'!FN89,"")</f>
        <v>48</v>
      </c>
      <c r="AP78" s="9">
        <f>IF('[1]Stat-2017-2'!FO89&gt;0,'[1]Stat-2017-2'!FO89,"")</f>
        <v>79</v>
      </c>
      <c r="AQ78" s="9">
        <f>IF('[1]Stat-2017-2'!FP89&gt;0,'[1]Stat-2017-2'!FP89,"")</f>
        <v>48</v>
      </c>
      <c r="AR78" s="10" t="str">
        <f>IF(AND(E78&gt;0,'[1]Stat-2017-2'!FJ89&gt;0),E78*860/'[1]Stat-2017-2'!FJ89,"")</f>
        <v/>
      </c>
      <c r="AS78" s="4" t="str">
        <f>IF('[1]Stat-2017-2'!FJ89&gt;0,'[1]Stat-2017-2'!FJ89/1000,"")</f>
        <v/>
      </c>
      <c r="AT78" s="11">
        <f>IF(AND('[1]Stat-2017-2'!FQ89&gt;0,'[1]Stat-2017-2'!HY89&gt;0),'[1]Stat-2017-2'!FQ89/'[1]Stat-2017-2'!HY89,"")</f>
        <v>0.52749069117078762</v>
      </c>
      <c r="AU78" s="10">
        <f>IF(AND('[1]Stat-2017-2'!FL89&gt;0,E78&gt;0),'[1]Stat-2017-2'!FL89/(E78/1000),"")</f>
        <v>98.889080168491915</v>
      </c>
      <c r="AV78" s="10">
        <f>IF(AND('[1]Stat-2017-2'!FL89,AI78&gt;0,AJ78&gt;0),'[1]Stat-2017-2'!FL89/(AJ78+AI78),"")</f>
        <v>332.34052596089009</v>
      </c>
      <c r="AW78" s="4">
        <f>IF('[1]Stat-2017-2'!IT89&gt;0,'[1]Stat-2017-2'!IT89/1000,"")</f>
        <v>4282.3990000000003</v>
      </c>
      <c r="AX78" s="4" t="str">
        <f>IF('[1]Stat-2017-2'!IU89&gt;0,'[1]Stat-2017-2'!IU89/1000,"")</f>
        <v/>
      </c>
      <c r="AY78" s="11">
        <f>IF(AND('[1]Stat-2017-2'!HY89&gt;0,'[1]Stat-2017-2'!IW89&gt;0,AI78&gt;0,AJ78&gt;0),('[1]Stat-2017-2'!HY89-'[1]Stat-2017-2'!IW89)/(AI78+AJ78),"")</f>
        <v>473.08091706001346</v>
      </c>
      <c r="AZ78" s="12">
        <f>IF(AND('[1]Stat-2017-2'!HY89&gt;0,'[1]Stat-2017-2'!IW89&gt;0),('[1]Stat-2017-2'!HY89-'[1]Stat-2017-2'!IW89)/'[1]Stat-2017-2'!HY89)</f>
        <v>0.14076687336902369</v>
      </c>
      <c r="BA78" s="9">
        <f>IF(AND('[1]Stat-2017-2'!AT89&gt;0,[1]WEB!E89&gt;0),'[1]Stat-2017-2'!AT89/[1]WEB!E89,"")</f>
        <v>366.42607451317002</v>
      </c>
      <c r="BB78" s="9">
        <f>IF(AND('[1]Stat-2017-2'!BI89&gt;0,E78&gt;0),'[1]Stat-2017-2'!BI89/E78,"")</f>
        <v>122.49350438545274</v>
      </c>
      <c r="BC78" s="9">
        <f>IF(AND('[1]Stat-2017-2'!BR89&gt;0,E78&gt;0),'[1]Stat-2017-2'!BR89/E78,"")</f>
        <v>11.74732332285576</v>
      </c>
      <c r="BD78" s="4">
        <f>IF(AND('[1]Stat-2017-2'!BR89&gt;0,B78&gt;0),'[1]Stat-2017-2'!BR89/B78,"")</f>
        <v>1737.8569605224102</v>
      </c>
      <c r="BE78" s="13" t="str">
        <f>IF(AND(SUM('[1]Stat-2017-2'!DM89:ED89),('[1]Stat-2017-2'!HY89+'[1]Stat-2017-2'!HZ89)&gt;0),(SUM('[1]Stat-2017-2'!DM89:ED89)/('[1]Stat-2017-2'!HY89)),"")</f>
        <v/>
      </c>
      <c r="BF78" s="13" t="str">
        <f>IF(AND(SUM('[1]Stat-2017-2'!DM89:ED89),('[1]Stat-2017-2'!IW89)&gt;0),(SUM('[1]Stat-2017-2'!DM89:ED89)/'[1]Stat-2017-2'!IW89),"")</f>
        <v/>
      </c>
      <c r="BH78" s="13" t="str">
        <f>IF(AND('[1]Stat-2017-2'!EJ89&gt;0,'[1]Stat-2017-2'!HY89&gt;0),'[1]Stat-2017-2'!EJ89/'[1]Stat-2017-2'!HY89,"")</f>
        <v/>
      </c>
      <c r="BI78" s="13" t="str">
        <f>IF(AND(SUM('[1]Stat-2017-2'!EG89:EO89)&gt;0,'[1]Stat-2017-2'!HY89&gt;0),(SUM('[1]Stat-2017-2'!EG89:EO89)/'[1]Stat-2017-2'!HY89),"")</f>
        <v/>
      </c>
      <c r="BJ78" s="13" t="str">
        <f>IF(AND('[1]Stat-2017-2'!EP89&gt;0,'[1]Stat-2017-2'!HY89&gt;0),'[1]Stat-2017-2'!EP89/'[1]Stat-2017-2'!HY89,"")</f>
        <v/>
      </c>
      <c r="BK78" s="13" t="str">
        <f>IF(AND('[1]Stat-2017-2'!EQ89&gt;0,'[1]Stat-2017-2'!HY89&gt;0),'[1]Stat-2017-2'!EQ89/'[1]Stat-2017-2'!HY89,"")</f>
        <v/>
      </c>
      <c r="BL78" s="13" t="str">
        <f>IF(AND('[1]Stat-2017-2'!EW89&gt;0,'[1]Stat-2017-2'!HY89&gt;0),'[1]Stat-2017-2'!EW89/'[1]Stat-2017-2'!HY89,"")</f>
        <v/>
      </c>
      <c r="BM78" s="8" t="str">
        <f>IF('[1]Stat-2017-2'!IY89&gt;0,'[1]Stat-2017-2'!IY89,"")</f>
        <v/>
      </c>
      <c r="BN78" s="4" t="str">
        <f>IF('[1]Stat-2017-2'!JE89&gt;0,'[1]Stat-2017-2'!JE89,"")</f>
        <v/>
      </c>
      <c r="BO78" s="4" t="str">
        <f>IF('[1]Stat-2017-2'!IZ89&gt;0,'[1]Stat-2017-2'!IZ89,"")</f>
        <v/>
      </c>
      <c r="BP78" s="8" t="str">
        <f>IF('[1]Stat-2017-2'!JF89&gt;0,'[1]Stat-2017-2'!JF89,"")</f>
        <v/>
      </c>
      <c r="BQ78" s="4" t="str">
        <f>IF('[1]Stat-2017-2'!JG89&gt;0,'[1]Stat-2017-2'!JG89,"")</f>
        <v/>
      </c>
      <c r="BR78" s="4" t="str">
        <f>IF('[1]Stat-2017-2'!JH89&gt;0,'[1]Stat-2017-2'!JH89,"")</f>
        <v/>
      </c>
    </row>
    <row r="79" spans="1:70" x14ac:dyDescent="0.35">
      <c r="A79" t="s">
        <v>147</v>
      </c>
      <c r="B79" s="4">
        <v>554</v>
      </c>
      <c r="C79" s="5">
        <f>IF(AND(E79&gt;0,SUM(AI79)&gt;0),(E79)/(SUM(AI79)*1000),"")</f>
        <v>1.5215684210526315</v>
      </c>
      <c r="D79" s="4">
        <f>IF('[1]Stat-2017-2'!FS93&gt;0,'[1]Stat-2017-2'!FS93,"")</f>
        <v>15040.9</v>
      </c>
      <c r="E79" s="4">
        <f>IF('[1]Stat-2017-2'!HY93&gt;0,'[1]Stat-2017-2'!HY93,"")</f>
        <v>14454.9</v>
      </c>
      <c r="F79" s="4">
        <f>AW79*1000</f>
        <v>10978</v>
      </c>
      <c r="G79" s="12">
        <f t="shared" si="3"/>
        <v>0.24053435167313506</v>
      </c>
      <c r="H79" s="4"/>
      <c r="I79" s="4"/>
      <c r="J79" s="4" t="str">
        <f>IF(SUM('[1]Stat-2017-2'!FU93:FZ93)&gt;0,SUM('[1]Stat-2017-2'!FU93:FZ93),"")</f>
        <v/>
      </c>
      <c r="K79" s="4" t="str">
        <f>IF(SUM('[1]Stat-2017-2'!GA93:GB93)&gt;0,SUM('[1]Stat-2017-2'!GA93:GB93),"")</f>
        <v/>
      </c>
      <c r="L79" s="4" t="str">
        <f>IF(SUM('[1]Stat-2017-2'!GC93:GD93)&gt;0,SUM('[1]Stat-2017-2'!GC93:GD93),"")</f>
        <v/>
      </c>
      <c r="M79" s="4" t="str">
        <f>IF(SUM('[1]Stat-2017-2'!GE93:GF93)&gt;0,SUM('[1]Stat-2017-2'!GE93:GF93),"")</f>
        <v/>
      </c>
      <c r="N79" s="4">
        <f>IF(SUM('[1]Stat-2017-2'!GG93:GH93)&gt;0,SUM('[1]Stat-2017-2'!GG93:GH93),"")</f>
        <v>15040.9</v>
      </c>
      <c r="O79" s="4" t="str">
        <f>IF(SUM('[1]Stat-2017-2'!GI93:GJ93)&gt;0,SUM('[1]Stat-2017-2'!GI93:GJ93),"")</f>
        <v/>
      </c>
      <c r="P79" s="4" t="str">
        <f>IF(SUM('[1]Stat-2017-2'!GK93:GL93)&gt;0,SUM('[1]Stat-2017-2'!GK93:GL93),"")</f>
        <v/>
      </c>
      <c r="Q79" s="4" t="str">
        <f>IF(SUM('[1]Stat-2017-2'!GO93:GP93)&gt;0,SUM('[1]Stat-2017-2'!GO93:GP93),"")</f>
        <v/>
      </c>
      <c r="R79" s="4" t="str">
        <f>IF(SUM('[1]Stat-2017-2'!GQ93:GR93)&gt;0,SUM('[1]Stat-2017-2'!GQ93:GR93),"")</f>
        <v/>
      </c>
      <c r="S79" s="4" t="str">
        <f>IF(SUM('[1]Stat-2017-2'!GM93:GN93)&gt;0,SUM('[1]Stat-2017-2'!GM93:GN93),"")</f>
        <v/>
      </c>
      <c r="T79" s="4" t="str">
        <f>IF('[1]Stat-2017-2'!GS93&gt;0,'[1]Stat-2017-2'!GS93,"")</f>
        <v/>
      </c>
      <c r="U79" s="4" t="str">
        <f>IF('[1]Stat-2017-2'!GT93&gt;0,'[1]Stat-2017-2'!GT93,"")</f>
        <v/>
      </c>
      <c r="V79" s="4">
        <f>IF(('[1]Stat-2017-2'!GW123+'[1]Stat-2017-2'!GX93)&gt;0,('[1]Stat-2017-2'!GW93+'[1]Stat-2017-2'!GX93),"")</f>
        <v>0</v>
      </c>
      <c r="W79" s="4" t="str">
        <f>IF(SUM('[1]Stat-2017-2'!HA93:HB93)&gt;0,SUM('[1]Stat-2017-2'!HA93:HB93),"")</f>
        <v/>
      </c>
      <c r="X79" s="4" t="str">
        <f>IF(SUM('[1]Stat-2017-2'!HC93:HD93)&gt;0,SUM('[1]Stat-2017-2'!HC93:HD93),"")</f>
        <v/>
      </c>
      <c r="Y79" s="4" t="str">
        <f>IF(SUM('[1]Stat-2017-2'!HE93:HF93)&gt;0,SUM('[1]Stat-2017-2'!HE93:HF93),"")</f>
        <v/>
      </c>
      <c r="Z79" s="4" t="str">
        <f>IF(SUM('[1]Stat-2017-2'!HG93:HH93)&gt;0,SUM('[1]Stat-2017-2'!HG93:HH93),"")</f>
        <v/>
      </c>
      <c r="AA79" s="4" t="str">
        <f>IF(SUM('[1]Stat-2017-2'!HI93:HJ93)&gt;0,SUM('[1]Stat-2017-2'!HI93:HJ93),"")</f>
        <v/>
      </c>
      <c r="AB79" s="4" t="str">
        <f>IF(SUM('[1]Stat-2017-2'!HK93:HL93)&gt;0,SUM('[1]Stat-2017-2'!HK93:HL93),"")</f>
        <v/>
      </c>
      <c r="AC79" s="4" t="str">
        <f>IF(SUM('[1]Stat-2017-2'!HM93:HN93)&gt;0,SUM('[1]Stat-2017-2'!HM93:HN93),"")</f>
        <v/>
      </c>
      <c r="AD79" s="4" t="str">
        <f>IF('[1]Stat-2017-2'!HO93&gt;0,'[1]Stat-2017-2'!HO93,"")</f>
        <v/>
      </c>
      <c r="AE79" s="4" t="str">
        <f>IF('[1]Stat-2017-2'!HQ93&gt;0,'[1]Stat-2017-2'!HQ93,"")</f>
        <v/>
      </c>
      <c r="AF79" s="4" t="str">
        <f>IF('[1]Stat-2017-2'!IA92&gt;0,'[1]Stat-2017-2'!IA93,"")</f>
        <v/>
      </c>
      <c r="AG79" s="4">
        <f>IF('[1]Stat-2017-2'!FC93&gt;0,'[1]Stat-2017-2'!FC93,"")</f>
        <v>10</v>
      </c>
      <c r="AH79" s="7">
        <f>IF(AND('[1]Stat-2017-2'!FC93&gt;0,'[1]Stat-2017-2'!HY93&gt;0),'[1]Stat-2017-2'!HY93/'[1]Stat-2017-2'!FC93,"")</f>
        <v>1445.49</v>
      </c>
      <c r="AI79" s="4">
        <f>IF('[1]Stat-2017-2'!FE93&gt;0,'[1]Stat-2017-2'!FE93,"")</f>
        <v>9.5</v>
      </c>
      <c r="AJ79" s="4">
        <f>IF('[1]Stat-2017-2'!FG93&gt;0,'[1]Stat-2017-2'!FG93,"")</f>
        <v>8</v>
      </c>
      <c r="AK79" s="8">
        <f>IF('[1]Stat-2017-2'!FF93&gt;0,'[1]Stat-2017-2'!FF93,"")</f>
        <v>19</v>
      </c>
      <c r="AL79" s="4">
        <f>IF('[1]Stat-2017-2'!FD93&gt;0,'[1]Stat-2017-2'!FD93*2.5*58.15/1000000,"")</f>
        <v>13.265323374999999</v>
      </c>
      <c r="AM79" s="8">
        <f t="shared" si="2"/>
        <v>1.3963498289473684</v>
      </c>
      <c r="AN79" s="9">
        <f>IF('[1]Stat-2017-2'!FM93&gt;0,'[1]Stat-2017-2'!FM93,"")</f>
        <v>69</v>
      </c>
      <c r="AO79" s="9">
        <f>IF('[1]Stat-2017-2'!FN93&gt;0,'[1]Stat-2017-2'!FN93,"")</f>
        <v>39</v>
      </c>
      <c r="AP79" s="9">
        <f>IF('[1]Stat-2017-2'!FO93&gt;0,'[1]Stat-2017-2'!FO93,"")</f>
        <v>70</v>
      </c>
      <c r="AQ79" s="9">
        <f>IF('[1]Stat-2017-2'!FP93&gt;0,'[1]Stat-2017-2'!FP93,"")</f>
        <v>35</v>
      </c>
      <c r="AR79" s="10">
        <f>IF(AND(E79&gt;0,'[1]Stat-2017-2'!FJ93&gt;0),E79*860/'[1]Stat-2017-2'!FJ93,"")</f>
        <v>32.409075740669287</v>
      </c>
      <c r="AS79" s="4">
        <f>IF('[1]Stat-2017-2'!FJ93&gt;0,'[1]Stat-2017-2'!FJ93/1000,"")</f>
        <v>383.572</v>
      </c>
      <c r="AT79" s="11">
        <f>IF(AND('[1]Stat-2017-2'!FQ93&gt;0,'[1]Stat-2017-2'!HY93&gt;0),'[1]Stat-2017-2'!FQ93/'[1]Stat-2017-2'!HY93,"")</f>
        <v>19.820614462915689</v>
      </c>
      <c r="AU79" s="10">
        <f>IF(AND('[1]Stat-2017-2'!FL93&gt;0,E79&gt;0),'[1]Stat-2017-2'!FL93/(E79/1000),"")</f>
        <v>17.364353956097933</v>
      </c>
      <c r="AV79" s="10">
        <f>IF(AND('[1]Stat-2017-2'!FL93,AI79&gt;0,AJ79&gt;0),'[1]Stat-2017-2'!FL93/(AJ79+AI79),"")</f>
        <v>14.342857142857143</v>
      </c>
      <c r="AW79" s="4">
        <f>IF('[1]Stat-2017-2'!IT93&gt;0,'[1]Stat-2017-2'!IT93/1000,"")</f>
        <v>10.978</v>
      </c>
      <c r="AX79" s="4" t="str">
        <f>IF('[1]Stat-2017-2'!IU93&gt;0,'[1]Stat-2017-2'!IU93/1000,"")</f>
        <v/>
      </c>
      <c r="AY79" s="11">
        <f>IF(AND('[1]Stat-2017-2'!HY93&gt;0,'[1]Stat-2017-2'!IW93&gt;0,AI79&gt;0,AJ79&gt;0),('[1]Stat-2017-2'!HY93-'[1]Stat-2017-2'!IW93)/(AI79+AJ79),"")</f>
        <v>198.67999999999998</v>
      </c>
      <c r="AZ79" s="12">
        <f>IF(AND('[1]Stat-2017-2'!HY93&gt;0,'[1]Stat-2017-2'!IW93&gt;0),('[1]Stat-2017-2'!HY93-'[1]Stat-2017-2'!IW93)/'[1]Stat-2017-2'!HY93)</f>
        <v>0.24053435167313506</v>
      </c>
      <c r="BA79" s="9" t="str">
        <f>IF(AND('[1]Stat-2017-2'!AT93&gt;0,[1]WEB!E93&gt;0),'[1]Stat-2017-2'!AT93/[1]WEB!E93,"")</f>
        <v/>
      </c>
      <c r="BB79" s="9" t="str">
        <f>IF(AND('[1]Stat-2017-2'!BI93&gt;0,E79&gt;0),'[1]Stat-2017-2'!BI93/E79,"")</f>
        <v/>
      </c>
      <c r="BC79" s="9" t="str">
        <f>IF(AND('[1]Stat-2017-2'!BR93&gt;0,E79&gt;0),'[1]Stat-2017-2'!BR93/E79,"")</f>
        <v/>
      </c>
      <c r="BD79" s="4" t="str">
        <f>IF(AND('[1]Stat-2017-2'!BR93&gt;0,B79&gt;0),'[1]Stat-2017-2'!BR93/B79,"")</f>
        <v/>
      </c>
      <c r="BE79" s="13">
        <f>IF(AND(SUM('[1]Stat-2017-2'!DM93:ED93),('[1]Stat-2017-2'!HY93+'[1]Stat-2017-2'!HZ93)&gt;0),(SUM('[1]Stat-2017-2'!DM93:ED93)/('[1]Stat-2017-2'!HY93)),"")</f>
        <v>211.28641498730533</v>
      </c>
      <c r="BF79" s="13">
        <f>IF(AND(SUM('[1]Stat-2017-2'!DM93:ED93),('[1]Stat-2017-2'!IW93)&gt;0),(SUM('[1]Stat-2017-2'!DM93:ED93)/'[1]Stat-2017-2'!IW93),"")</f>
        <v>278.20404445254144</v>
      </c>
      <c r="BH79" s="13">
        <f>IF(AND('[1]Stat-2017-2'!EJ93&gt;0,'[1]Stat-2017-2'!HY93&gt;0),'[1]Stat-2017-2'!EJ93/'[1]Stat-2017-2'!HY93,"")</f>
        <v>20.597513645891706</v>
      </c>
      <c r="BI79" s="13">
        <f>IF(AND(SUM('[1]Stat-2017-2'!EG93:EO93)&gt;0,'[1]Stat-2017-2'!HY93&gt;0),(SUM('[1]Stat-2017-2'!EG93:EO93)/'[1]Stat-2017-2'!HY93),"")</f>
        <v>139.06446948785532</v>
      </c>
      <c r="BJ79" s="13" t="str">
        <f>IF(AND('[1]Stat-2017-2'!EP93&gt;0,'[1]Stat-2017-2'!HY93&gt;0),'[1]Stat-2017-2'!EP93/'[1]Stat-2017-2'!HY93,"")</f>
        <v/>
      </c>
      <c r="BK79" s="13">
        <f>IF(AND('[1]Stat-2017-2'!EQ93&gt;0,'[1]Stat-2017-2'!HY93&gt;0),'[1]Stat-2017-2'!EQ93/'[1]Stat-2017-2'!HY93,"")</f>
        <v>129.81881576489633</v>
      </c>
      <c r="BL79" s="13" t="str">
        <f>IF(AND('[1]Stat-2017-2'!EW93&gt;0,'[1]Stat-2017-2'!HY93&gt;0),'[1]Stat-2017-2'!EW93/'[1]Stat-2017-2'!HY93,"")</f>
        <v/>
      </c>
      <c r="BM79" s="8" t="str">
        <f>IF('[1]Stat-2017-2'!IY93&gt;0,'[1]Stat-2017-2'!IY93,"")</f>
        <v/>
      </c>
      <c r="BN79" s="4" t="str">
        <f>IF('[1]Stat-2017-2'!JE93&gt;0,'[1]Stat-2017-2'!JE93,"")</f>
        <v/>
      </c>
      <c r="BO79" s="4" t="str">
        <f>IF('[1]Stat-2017-2'!IZ93&gt;0,'[1]Stat-2017-2'!IZ93,"")</f>
        <v/>
      </c>
      <c r="BP79" s="8" t="str">
        <f>IF('[1]Stat-2017-2'!JF93&gt;0,'[1]Stat-2017-2'!JF93,"")</f>
        <v/>
      </c>
      <c r="BQ79" s="4" t="str">
        <f>IF('[1]Stat-2017-2'!JG93&gt;0,'[1]Stat-2017-2'!JG93,"")</f>
        <v/>
      </c>
      <c r="BR79" s="4" t="str">
        <f>IF('[1]Stat-2017-2'!JH93&gt;0,'[1]Stat-2017-2'!JH93,"")</f>
        <v/>
      </c>
    </row>
    <row r="80" spans="1:70" x14ac:dyDescent="0.35">
      <c r="A80" t="s">
        <v>148</v>
      </c>
      <c r="B80" s="4">
        <v>1710</v>
      </c>
      <c r="C80" s="5">
        <f>IF(AND(E80&gt;0,SUM(AI80)&gt;0),(E80)/(SUM(AI80)*1000),"")</f>
        <v>0.92625999999999997</v>
      </c>
      <c r="D80" s="4" t="str">
        <f>IF('[1]Stat-2017-2'!FS94&gt;0,'[1]Stat-2017-2'!FS94,"")</f>
        <v/>
      </c>
      <c r="E80" s="4">
        <f>IF('[1]Stat-2017-2'!HY94&gt;0,'[1]Stat-2017-2'!HY94,"")</f>
        <v>46313</v>
      </c>
      <c r="F80" s="4">
        <f>AW80*1000</f>
        <v>37046</v>
      </c>
      <c r="G80" s="12">
        <f t="shared" si="3"/>
        <v>0.20009500572193553</v>
      </c>
      <c r="H80" s="4"/>
      <c r="I80" s="4"/>
      <c r="J80" s="4" t="str">
        <f>IF(SUM('[1]Stat-2017-2'!FU94:FZ94)&gt;0,SUM('[1]Stat-2017-2'!FU94:FZ94),"")</f>
        <v/>
      </c>
      <c r="K80" s="4" t="str">
        <f>IF(SUM('[1]Stat-2017-2'!GA94:GB94)&gt;0,SUM('[1]Stat-2017-2'!GA94:GB94),"")</f>
        <v/>
      </c>
      <c r="L80" s="4" t="str">
        <f>IF(SUM('[1]Stat-2017-2'!GC94:GD94)&gt;0,SUM('[1]Stat-2017-2'!GC94:GD94),"")</f>
        <v/>
      </c>
      <c r="M80" s="4" t="str">
        <f>IF(SUM('[1]Stat-2017-2'!GE94:GF94)&gt;0,SUM('[1]Stat-2017-2'!GE94:GF94),"")</f>
        <v/>
      </c>
      <c r="N80" s="4">
        <f>IF(SUM('[1]Stat-2017-2'!GG94:GH94)&gt;0,SUM('[1]Stat-2017-2'!GG94:GH94),"")</f>
        <v>43574</v>
      </c>
      <c r="O80" s="4" t="str">
        <f>IF(SUM('[1]Stat-2017-2'!GI94:GJ94)&gt;0,SUM('[1]Stat-2017-2'!GI94:GJ94),"")</f>
        <v/>
      </c>
      <c r="P80" s="4" t="str">
        <f>IF(SUM('[1]Stat-2017-2'!GK94:GL94)&gt;0,SUM('[1]Stat-2017-2'!GK94:GL94),"")</f>
        <v/>
      </c>
      <c r="Q80" s="4" t="str">
        <f>IF(SUM('[1]Stat-2017-2'!GO94:GP94)&gt;0,SUM('[1]Stat-2017-2'!GO94:GP94),"")</f>
        <v/>
      </c>
      <c r="R80" s="4" t="str">
        <f>IF(SUM('[1]Stat-2017-2'!GQ94:GR94)&gt;0,SUM('[1]Stat-2017-2'!GQ94:GR94),"")</f>
        <v/>
      </c>
      <c r="S80" s="4" t="str">
        <f>IF(SUM('[1]Stat-2017-2'!GM94:GN94)&gt;0,SUM('[1]Stat-2017-2'!GM94:GN94),"")</f>
        <v/>
      </c>
      <c r="T80" s="4" t="str">
        <f>IF('[1]Stat-2017-2'!GS94&gt;0,'[1]Stat-2017-2'!GS94,"")</f>
        <v/>
      </c>
      <c r="U80" s="4" t="str">
        <f>IF('[1]Stat-2017-2'!GT94&gt;0,'[1]Stat-2017-2'!GT94,"")</f>
        <v/>
      </c>
      <c r="V80" s="4" t="str">
        <f>IF(('[1]Stat-2017-2'!GW124+'[1]Stat-2017-2'!GX94)&gt;0,('[1]Stat-2017-2'!GW94+'[1]Stat-2017-2'!GX94),"")</f>
        <v/>
      </c>
      <c r="W80" s="4" t="str">
        <f>IF(SUM('[1]Stat-2017-2'!HA94:HB94)&gt;0,SUM('[1]Stat-2017-2'!HA94:HB94),"")</f>
        <v/>
      </c>
      <c r="X80" s="4" t="str">
        <f>IF(SUM('[1]Stat-2017-2'!HC94:HD94)&gt;0,SUM('[1]Stat-2017-2'!HC94:HD94),"")</f>
        <v/>
      </c>
      <c r="Y80" s="4" t="str">
        <f>IF(SUM('[1]Stat-2017-2'!HE94:HF94)&gt;0,SUM('[1]Stat-2017-2'!HE94:HF94),"")</f>
        <v/>
      </c>
      <c r="Z80" s="4" t="str">
        <f>IF(SUM('[1]Stat-2017-2'!HG94:HH94)&gt;0,SUM('[1]Stat-2017-2'!HG94:HH94),"")</f>
        <v/>
      </c>
      <c r="AA80" s="4" t="str">
        <f>IF(SUM('[1]Stat-2017-2'!HI94:HJ94)&gt;0,SUM('[1]Stat-2017-2'!HI94:HJ94),"")</f>
        <v/>
      </c>
      <c r="AB80" s="4" t="str">
        <f>IF(SUM('[1]Stat-2017-2'!HK94:HL94)&gt;0,SUM('[1]Stat-2017-2'!HK94:HL94),"")</f>
        <v/>
      </c>
      <c r="AC80" s="4" t="str">
        <f>IF(SUM('[1]Stat-2017-2'!HM94:HN94)&gt;0,SUM('[1]Stat-2017-2'!HM94:HN94),"")</f>
        <v/>
      </c>
      <c r="AD80" s="4" t="str">
        <f>IF('[1]Stat-2017-2'!HO94&gt;0,'[1]Stat-2017-2'!HO94,"")</f>
        <v/>
      </c>
      <c r="AE80" s="4" t="str">
        <f>IF('[1]Stat-2017-2'!HQ94&gt;0,'[1]Stat-2017-2'!HQ94,"")</f>
        <v/>
      </c>
      <c r="AF80" s="4" t="str">
        <f>IF('[1]Stat-2017-2'!IA93&gt;0,'[1]Stat-2017-2'!IA94,"")</f>
        <v/>
      </c>
      <c r="AG80" s="4">
        <f>IF('[1]Stat-2017-2'!FC94&gt;0,'[1]Stat-2017-2'!FC94,"")</f>
        <v>32</v>
      </c>
      <c r="AH80" s="7">
        <f>IF(AND('[1]Stat-2017-2'!FC94&gt;0,'[1]Stat-2017-2'!HY94&gt;0),'[1]Stat-2017-2'!HY94/'[1]Stat-2017-2'!FC94,"")</f>
        <v>1447.28125</v>
      </c>
      <c r="AI80" s="4">
        <f>IF('[1]Stat-2017-2'!FE94&gt;0,'[1]Stat-2017-2'!FE94,"")</f>
        <v>50</v>
      </c>
      <c r="AJ80" s="4">
        <f>IF('[1]Stat-2017-2'!FG94&gt;0,'[1]Stat-2017-2'!FG94,"")</f>
        <v>42</v>
      </c>
      <c r="AK80" s="8" t="str">
        <f>IF('[1]Stat-2017-2'!FF94&gt;0,'[1]Stat-2017-2'!FF94,"")</f>
        <v/>
      </c>
      <c r="AL80" s="4">
        <f>IF('[1]Stat-2017-2'!FD94&gt;0,'[1]Stat-2017-2'!FD94*2.5*58.15/1000000,"")</f>
        <v>137.81549999999999</v>
      </c>
      <c r="AM80" s="8">
        <f t="shared" si="2"/>
        <v>2.7563099999999996</v>
      </c>
      <c r="AN80" s="9">
        <f>IF('[1]Stat-2017-2'!FM94&gt;0,'[1]Stat-2017-2'!FM94,"")</f>
        <v>67</v>
      </c>
      <c r="AO80" s="9">
        <f>IF('[1]Stat-2017-2'!FN94&gt;0,'[1]Stat-2017-2'!FN94,"")</f>
        <v>40</v>
      </c>
      <c r="AP80" s="9">
        <f>IF('[1]Stat-2017-2'!FO94&gt;0,'[1]Stat-2017-2'!FO94,"")</f>
        <v>69</v>
      </c>
      <c r="AQ80" s="9">
        <f>IF('[1]Stat-2017-2'!FP94&gt;0,'[1]Stat-2017-2'!FP94,"")</f>
        <v>37</v>
      </c>
      <c r="AR80" s="10" t="str">
        <f>IF(AND(E80&gt;0,'[1]Stat-2017-2'!FJ94&gt;0),E80*860/'[1]Stat-2017-2'!FJ94,"")</f>
        <v/>
      </c>
      <c r="AS80" s="4" t="str">
        <f>IF('[1]Stat-2017-2'!FJ94&gt;0,'[1]Stat-2017-2'!FJ94/1000,"")</f>
        <v/>
      </c>
      <c r="AT80" s="11">
        <f>IF(AND('[1]Stat-2017-2'!FQ94&gt;0,'[1]Stat-2017-2'!HY94&gt;0),'[1]Stat-2017-2'!FQ94/'[1]Stat-2017-2'!HY94,"")</f>
        <v>17.273767624641028</v>
      </c>
      <c r="AU80" s="10">
        <f>IF(AND('[1]Stat-2017-2'!FL94&gt;0,E80&gt;0),'[1]Stat-2017-2'!FL94/(E80/1000),"")</f>
        <v>45.062941290782284</v>
      </c>
      <c r="AV80" s="10">
        <f>IF(AND('[1]Stat-2017-2'!FL94,AI80&gt;0,AJ80&gt;0),'[1]Stat-2017-2'!FL94/(AJ80+AI80),"")</f>
        <v>22.684782608695652</v>
      </c>
      <c r="AW80" s="4">
        <f>IF('[1]Stat-2017-2'!IT94&gt;0,'[1]Stat-2017-2'!IT94/1000,"")</f>
        <v>37.045999999999999</v>
      </c>
      <c r="AX80" s="4" t="str">
        <f>IF('[1]Stat-2017-2'!IU94&gt;0,'[1]Stat-2017-2'!IU94/1000,"")</f>
        <v/>
      </c>
      <c r="AY80" s="11">
        <f>IF(AND('[1]Stat-2017-2'!HY94&gt;0,'[1]Stat-2017-2'!IW94&gt;0,AI80&gt;0,AJ80&gt;0),('[1]Stat-2017-2'!HY94-'[1]Stat-2017-2'!IW94)/(AI80+AJ80),"")</f>
        <v>100.72826086956522</v>
      </c>
      <c r="AZ80" s="12">
        <f>IF(AND('[1]Stat-2017-2'!HY94&gt;0,'[1]Stat-2017-2'!IW94&gt;0),('[1]Stat-2017-2'!HY94-'[1]Stat-2017-2'!IW94)/'[1]Stat-2017-2'!HY94)</f>
        <v>0.20009500572193553</v>
      </c>
      <c r="BA80" s="9">
        <f>IF(AND('[1]Stat-2017-2'!AT94&gt;0,[1]WEB!E94&gt;0),'[1]Stat-2017-2'!AT94/[1]WEB!E94,"")</f>
        <v>226.67367693736099</v>
      </c>
      <c r="BB80" s="9">
        <f>IF(AND('[1]Stat-2017-2'!BI94&gt;0,E80&gt;0),'[1]Stat-2017-2'!BI94/E80,"")</f>
        <v>33.686826592965261</v>
      </c>
      <c r="BC80" s="9">
        <f>IF(AND('[1]Stat-2017-2'!BR94&gt;0,E80&gt;0),'[1]Stat-2017-2'!BR94/E80,"")</f>
        <v>22.565003346792476</v>
      </c>
      <c r="BD80" s="4">
        <f>IF(AND('[1]Stat-2017-2'!BR94&gt;0,B80&gt;0),'[1]Stat-2017-2'!BR94/B80,"")</f>
        <v>611.14210526315787</v>
      </c>
      <c r="BE80" s="13" t="str">
        <f>IF(AND(SUM('[1]Stat-2017-2'!DM94:ED94),('[1]Stat-2017-2'!HY94+'[1]Stat-2017-2'!HZ94)&gt;0),(SUM('[1]Stat-2017-2'!DM94:ED94)/('[1]Stat-2017-2'!HY94)),"")</f>
        <v/>
      </c>
      <c r="BF80" s="13" t="str">
        <f>IF(AND(SUM('[1]Stat-2017-2'!DM94:ED94),('[1]Stat-2017-2'!IW94)&gt;0),(SUM('[1]Stat-2017-2'!DM94:ED94)/'[1]Stat-2017-2'!IW94),"")</f>
        <v/>
      </c>
      <c r="BH80" s="13" t="str">
        <f>IF(AND('[1]Stat-2017-2'!EJ94&gt;0,'[1]Stat-2017-2'!HY94&gt;0),'[1]Stat-2017-2'!EJ94/'[1]Stat-2017-2'!HY94,"")</f>
        <v/>
      </c>
      <c r="BI80" s="13" t="str">
        <f>IF(AND(SUM('[1]Stat-2017-2'!EG94:EO94)&gt;0,'[1]Stat-2017-2'!HY94&gt;0),(SUM('[1]Stat-2017-2'!EG94:EO94)/'[1]Stat-2017-2'!HY94),"")</f>
        <v/>
      </c>
      <c r="BJ80" s="13" t="str">
        <f>IF(AND('[1]Stat-2017-2'!EP94&gt;0,'[1]Stat-2017-2'!HY94&gt;0),'[1]Stat-2017-2'!EP94/'[1]Stat-2017-2'!HY94,"")</f>
        <v/>
      </c>
      <c r="BK80" s="13" t="str">
        <f>IF(AND('[1]Stat-2017-2'!EQ94&gt;0,'[1]Stat-2017-2'!HY94&gt;0),'[1]Stat-2017-2'!EQ94/'[1]Stat-2017-2'!HY94,"")</f>
        <v/>
      </c>
      <c r="BL80" s="13" t="str">
        <f>IF(AND('[1]Stat-2017-2'!EW94&gt;0,'[1]Stat-2017-2'!HY94&gt;0),'[1]Stat-2017-2'!EW94/'[1]Stat-2017-2'!HY94,"")</f>
        <v/>
      </c>
      <c r="BM80" s="8" t="str">
        <f>IF('[1]Stat-2017-2'!IY94&gt;0,'[1]Stat-2017-2'!IY94,"")</f>
        <v/>
      </c>
      <c r="BN80" s="4" t="str">
        <f>IF('[1]Stat-2017-2'!JE94&gt;0,'[1]Stat-2017-2'!JE94,"")</f>
        <v/>
      </c>
      <c r="BO80" s="4" t="str">
        <f>IF('[1]Stat-2017-2'!IZ94&gt;0,'[1]Stat-2017-2'!IZ94,"")</f>
        <v/>
      </c>
      <c r="BP80" s="8" t="str">
        <f>IF('[1]Stat-2017-2'!JF94&gt;0,'[1]Stat-2017-2'!JF94,"")</f>
        <v/>
      </c>
      <c r="BQ80" s="4" t="str">
        <f>IF('[1]Stat-2017-2'!JG94&gt;0,'[1]Stat-2017-2'!JG94,"")</f>
        <v/>
      </c>
      <c r="BR80" s="4" t="str">
        <f>IF('[1]Stat-2017-2'!JH94&gt;0,'[1]Stat-2017-2'!JH94,"")</f>
        <v/>
      </c>
    </row>
    <row r="81" spans="1:70" x14ac:dyDescent="0.35">
      <c r="A81" t="s">
        <v>149</v>
      </c>
      <c r="B81" s="4">
        <v>1180</v>
      </c>
      <c r="C81" s="5">
        <f>IF(AND(E81&gt;0,SUM(AI81)&gt;0),(E81)/(SUM(AI81)*1000),"")</f>
        <v>1.4791308812546677</v>
      </c>
      <c r="D81" s="4">
        <f>IF('[1]Stat-2017-2'!FS96&gt;0,'[1]Stat-2017-2'!FS96,"")</f>
        <v>31472.3</v>
      </c>
      <c r="E81" s="4">
        <f>IF('[1]Stat-2017-2'!HY96&gt;0,'[1]Stat-2017-2'!HY96,"")</f>
        <v>31688.9</v>
      </c>
      <c r="F81" s="4">
        <f>AW81*1000</f>
        <v>23400</v>
      </c>
      <c r="G81" s="12">
        <f t="shared" si="3"/>
        <v>0.26157108640564997</v>
      </c>
      <c r="H81" s="4"/>
      <c r="I81" s="4"/>
      <c r="J81" s="4" t="str">
        <f>IF(SUM('[1]Stat-2017-2'!FU96:FZ96)&gt;0,SUM('[1]Stat-2017-2'!FU96:FZ96),"")</f>
        <v/>
      </c>
      <c r="K81" s="4">
        <f>IF(SUM('[1]Stat-2017-2'!GA96:GB96)&gt;0,SUM('[1]Stat-2017-2'!GA96:GB96),"")</f>
        <v>4486.1000000000004</v>
      </c>
      <c r="L81" s="4" t="str">
        <f>IF(SUM('[1]Stat-2017-2'!GC96:GD96)&gt;0,SUM('[1]Stat-2017-2'!GC96:GD96),"")</f>
        <v/>
      </c>
      <c r="M81" s="4" t="str">
        <f>IF(SUM('[1]Stat-2017-2'!GE96:GF96)&gt;0,SUM('[1]Stat-2017-2'!GE96:GF96),"")</f>
        <v/>
      </c>
      <c r="N81" s="4">
        <f>IF(SUM('[1]Stat-2017-2'!GG96:GH96)&gt;0,SUM('[1]Stat-2017-2'!GG96:GH96),"")</f>
        <v>26881</v>
      </c>
      <c r="O81" s="4" t="str">
        <f>IF(SUM('[1]Stat-2017-2'!GI96:GJ96)&gt;0,SUM('[1]Stat-2017-2'!GI96:GJ96),"")</f>
        <v/>
      </c>
      <c r="P81" s="4" t="str">
        <f>IF(SUM('[1]Stat-2017-2'!GK96:GL96)&gt;0,SUM('[1]Stat-2017-2'!GK96:GL96),"")</f>
        <v/>
      </c>
      <c r="Q81" s="4" t="str">
        <f>IF(SUM('[1]Stat-2017-2'!GO96:GP96)&gt;0,SUM('[1]Stat-2017-2'!GO96:GP96),"")</f>
        <v/>
      </c>
      <c r="R81" s="4" t="str">
        <f>IF(SUM('[1]Stat-2017-2'!GQ96:GR96)&gt;0,SUM('[1]Stat-2017-2'!GQ96:GR96),"")</f>
        <v/>
      </c>
      <c r="S81" s="4" t="str">
        <f>IF(SUM('[1]Stat-2017-2'!GM96:GN96)&gt;0,SUM('[1]Stat-2017-2'!GM96:GN96),"")</f>
        <v/>
      </c>
      <c r="T81" s="4" t="str">
        <f>IF('[1]Stat-2017-2'!GS96&gt;0,'[1]Stat-2017-2'!GS96,"")</f>
        <v/>
      </c>
      <c r="U81" s="4" t="str">
        <f>IF('[1]Stat-2017-2'!GT96&gt;0,'[1]Stat-2017-2'!GT96,"")</f>
        <v/>
      </c>
      <c r="V81" s="4" t="str">
        <f>IF(('[1]Stat-2017-2'!GW126+'[1]Stat-2017-2'!GX96)&gt;0,('[1]Stat-2017-2'!GW96+'[1]Stat-2017-2'!GX96),"")</f>
        <v/>
      </c>
      <c r="W81" s="4" t="str">
        <f>IF(SUM('[1]Stat-2017-2'!HA96:HB96)&gt;0,SUM('[1]Stat-2017-2'!HA96:HB96),"")</f>
        <v/>
      </c>
      <c r="X81" s="4" t="str">
        <f>IF(SUM('[1]Stat-2017-2'!HC96:HD96)&gt;0,SUM('[1]Stat-2017-2'!HC96:HD96),"")</f>
        <v/>
      </c>
      <c r="Y81" s="4">
        <f>IF(SUM('[1]Stat-2017-2'!HE96:HF96)&gt;0,SUM('[1]Stat-2017-2'!HE96:HF96),"")</f>
        <v>108.4</v>
      </c>
      <c r="Z81" s="4" t="str">
        <f>IF(SUM('[1]Stat-2017-2'!HG96:HH96)&gt;0,SUM('[1]Stat-2017-2'!HG96:HH96),"")</f>
        <v/>
      </c>
      <c r="AA81" s="4" t="str">
        <f>IF(SUM('[1]Stat-2017-2'!HI96:HJ96)&gt;0,SUM('[1]Stat-2017-2'!HI96:HJ96),"")</f>
        <v/>
      </c>
      <c r="AB81" s="4" t="str">
        <f>IF(SUM('[1]Stat-2017-2'!HK96:HL96)&gt;0,SUM('[1]Stat-2017-2'!HK96:HL96),"")</f>
        <v/>
      </c>
      <c r="AC81" s="4" t="str">
        <f>IF(SUM('[1]Stat-2017-2'!HM96:HN96)&gt;0,SUM('[1]Stat-2017-2'!HM96:HN96),"")</f>
        <v/>
      </c>
      <c r="AD81" s="4" t="str">
        <f>IF('[1]Stat-2017-2'!HO96&gt;0,'[1]Stat-2017-2'!HO96,"")</f>
        <v/>
      </c>
      <c r="AE81" s="4" t="str">
        <f>IF('[1]Stat-2017-2'!HQ96&gt;0,'[1]Stat-2017-2'!HQ96,"")</f>
        <v/>
      </c>
      <c r="AF81" s="4" t="str">
        <f>IF('[1]Stat-2017-2'!IA95&gt;0,'[1]Stat-2017-2'!IA96,"")</f>
        <v/>
      </c>
      <c r="AG81" s="4">
        <f>IF('[1]Stat-2017-2'!FC96&gt;0,'[1]Stat-2017-2'!FC96,"")</f>
        <v>11</v>
      </c>
      <c r="AH81" s="7">
        <f>IF(AND('[1]Stat-2017-2'!FC96&gt;0,'[1]Stat-2017-2'!HY96&gt;0),'[1]Stat-2017-2'!HY96/'[1]Stat-2017-2'!FC96,"")</f>
        <v>2880.8090909090911</v>
      </c>
      <c r="AI81" s="4">
        <f>IF('[1]Stat-2017-2'!FE96&gt;0,'[1]Stat-2017-2'!FE96,"")</f>
        <v>21.423999999999999</v>
      </c>
      <c r="AJ81" s="4">
        <f>IF('[1]Stat-2017-2'!FG96&gt;0,'[1]Stat-2017-2'!FG96,"")</f>
        <v>21.643000000000001</v>
      </c>
      <c r="AK81" s="8">
        <f>IF('[1]Stat-2017-2'!FF96&gt;0,'[1]Stat-2017-2'!FF96,"")</f>
        <v>21</v>
      </c>
      <c r="AL81" s="4">
        <f>IF('[1]Stat-2017-2'!FD96&gt;0,'[1]Stat-2017-2'!FD96*2.5*58.15/1000000,"")</f>
        <v>32.227166124999997</v>
      </c>
      <c r="AM81" s="8">
        <f t="shared" si="2"/>
        <v>1.5042553269697534</v>
      </c>
      <c r="AN81" s="9">
        <f>IF('[1]Stat-2017-2'!FM96&gt;0,'[1]Stat-2017-2'!FM96,"")</f>
        <v>73</v>
      </c>
      <c r="AO81" s="9">
        <f>IF('[1]Stat-2017-2'!FN96&gt;0,'[1]Stat-2017-2'!FN96,"")</f>
        <v>45</v>
      </c>
      <c r="AP81" s="9">
        <f>IF('[1]Stat-2017-2'!FO96&gt;0,'[1]Stat-2017-2'!FO96,"")</f>
        <v>77</v>
      </c>
      <c r="AQ81" s="9">
        <f>IF('[1]Stat-2017-2'!FP96&gt;0,'[1]Stat-2017-2'!FP96,"")</f>
        <v>40</v>
      </c>
      <c r="AR81" s="10">
        <f>IF(AND(E81&gt;0,'[1]Stat-2017-2'!FJ96&gt;0),E81*860/'[1]Stat-2017-2'!FJ96,"")</f>
        <v>45.783514714924586</v>
      </c>
      <c r="AS81" s="4">
        <f>IF('[1]Stat-2017-2'!FJ96&gt;0,'[1]Stat-2017-2'!FJ96/1000,"")</f>
        <v>595.24599999999998</v>
      </c>
      <c r="AT81" s="11">
        <f>IF(AND('[1]Stat-2017-2'!FQ96&gt;0,'[1]Stat-2017-2'!HY96&gt;0),'[1]Stat-2017-2'!FQ96/'[1]Stat-2017-2'!HY96,"")</f>
        <v>4.7024036807841227</v>
      </c>
      <c r="AU81" s="10">
        <f>IF(AND('[1]Stat-2017-2'!FL96&gt;0,E81&gt;0),'[1]Stat-2017-2'!FL96/(E81/1000),"")</f>
        <v>58.00138218745365</v>
      </c>
      <c r="AV81" s="10">
        <f>IF(AND('[1]Stat-2017-2'!FL96,AI81&gt;0,AJ81&gt;0),'[1]Stat-2017-2'!FL96/(AJ81+AI81),"")</f>
        <v>42.677688253186894</v>
      </c>
      <c r="AW81" s="4">
        <f>IF('[1]Stat-2017-2'!IT96&gt;0,'[1]Stat-2017-2'!IT96/1000,"")</f>
        <v>23.4</v>
      </c>
      <c r="AX81" s="4" t="str">
        <f>IF('[1]Stat-2017-2'!IU96&gt;0,'[1]Stat-2017-2'!IU96/1000,"")</f>
        <v/>
      </c>
      <c r="AY81" s="11">
        <f>IF(AND('[1]Stat-2017-2'!HY96&gt;0,'[1]Stat-2017-2'!IW96&gt;0,AI81&gt;0,AJ81&gt;0),('[1]Stat-2017-2'!HY96-'[1]Stat-2017-2'!IW96)/(AI81+AJ81),"")</f>
        <v>192.46522859730192</v>
      </c>
      <c r="AZ81" s="12">
        <f>IF(AND('[1]Stat-2017-2'!HY96&gt;0,'[1]Stat-2017-2'!IW96&gt;0),('[1]Stat-2017-2'!HY96-'[1]Stat-2017-2'!IW96)/'[1]Stat-2017-2'!HY96)</f>
        <v>0.26157108640564997</v>
      </c>
      <c r="BA81" s="9">
        <f>IF(AND('[1]Stat-2017-2'!AT96&gt;0,[1]WEB!E96&gt;0),'[1]Stat-2017-2'!AT96/[1]WEB!E96,"")</f>
        <v>478.58502504031378</v>
      </c>
      <c r="BB81" s="9">
        <f>IF(AND('[1]Stat-2017-2'!BI96&gt;0,E81&gt;0),'[1]Stat-2017-2'!BI96/E81,"")</f>
        <v>105.91276440646409</v>
      </c>
      <c r="BC81" s="9">
        <f>IF(AND('[1]Stat-2017-2'!BR96&gt;0,E81&gt;0),'[1]Stat-2017-2'!BR96/E81,"")</f>
        <v>20.626496975281565</v>
      </c>
      <c r="BD81" s="4">
        <f>IF(AND('[1]Stat-2017-2'!BR96&gt;0,B81&gt;0),'[1]Stat-2017-2'!BR96/B81,"")</f>
        <v>553.92457627118642</v>
      </c>
      <c r="BE81" s="13" t="str">
        <f>IF(AND(SUM('[1]Stat-2017-2'!DM96:ED96),('[1]Stat-2017-2'!HY96+'[1]Stat-2017-2'!HZ96)&gt;0),(SUM('[1]Stat-2017-2'!DM96:ED96)/('[1]Stat-2017-2'!HY96)),"")</f>
        <v/>
      </c>
      <c r="BF81" s="13" t="str">
        <f>IF(AND(SUM('[1]Stat-2017-2'!DM96:ED96),('[1]Stat-2017-2'!IW96)&gt;0),(SUM('[1]Stat-2017-2'!DM96:ED96)/'[1]Stat-2017-2'!IW96),"")</f>
        <v/>
      </c>
      <c r="BH81" s="13" t="str">
        <f>IF(AND('[1]Stat-2017-2'!EJ96&gt;0,'[1]Stat-2017-2'!HY96&gt;0),'[1]Stat-2017-2'!EJ96/'[1]Stat-2017-2'!HY96,"")</f>
        <v/>
      </c>
      <c r="BI81" s="13" t="str">
        <f>IF(AND(SUM('[1]Stat-2017-2'!EG96:EO96)&gt;0,'[1]Stat-2017-2'!HY96&gt;0),(SUM('[1]Stat-2017-2'!EG96:EO96)/'[1]Stat-2017-2'!HY96),"")</f>
        <v/>
      </c>
      <c r="BJ81" s="13" t="str">
        <f>IF(AND('[1]Stat-2017-2'!EP96&gt;0,'[1]Stat-2017-2'!HY96&gt;0),'[1]Stat-2017-2'!EP96/'[1]Stat-2017-2'!HY96,"")</f>
        <v/>
      </c>
      <c r="BK81" s="13" t="str">
        <f>IF(AND('[1]Stat-2017-2'!EQ96&gt;0,'[1]Stat-2017-2'!HY96&gt;0),'[1]Stat-2017-2'!EQ96/'[1]Stat-2017-2'!HY96,"")</f>
        <v/>
      </c>
      <c r="BL81" s="13" t="str">
        <f>IF(AND('[1]Stat-2017-2'!EW96&gt;0,'[1]Stat-2017-2'!HY96&gt;0),'[1]Stat-2017-2'!EW96/'[1]Stat-2017-2'!HY96,"")</f>
        <v/>
      </c>
      <c r="BM81" s="8" t="str">
        <f>IF('[1]Stat-2017-2'!IY96&gt;0,'[1]Stat-2017-2'!IY96,"")</f>
        <v/>
      </c>
      <c r="BN81" s="4" t="str">
        <f>IF('[1]Stat-2017-2'!JE96&gt;0,'[1]Stat-2017-2'!JE96,"")</f>
        <v/>
      </c>
      <c r="BO81" s="4" t="str">
        <f>IF('[1]Stat-2017-2'!IZ96&gt;0,'[1]Stat-2017-2'!IZ96,"")</f>
        <v/>
      </c>
      <c r="BP81" s="8" t="str">
        <f>IF('[1]Stat-2017-2'!JF96&gt;0,'[1]Stat-2017-2'!JF96,"")</f>
        <v/>
      </c>
      <c r="BQ81" s="4" t="str">
        <f>IF('[1]Stat-2017-2'!JG96&gt;0,'[1]Stat-2017-2'!JG96,"")</f>
        <v/>
      </c>
      <c r="BR81" s="4" t="str">
        <f>IF('[1]Stat-2017-2'!JH96&gt;0,'[1]Stat-2017-2'!JH96,"")</f>
        <v/>
      </c>
    </row>
    <row r="82" spans="1:70" x14ac:dyDescent="0.35">
      <c r="A82" t="s">
        <v>150</v>
      </c>
      <c r="B82" s="4">
        <v>595</v>
      </c>
      <c r="C82" s="5">
        <f>IF(AND(E82&gt;0,SUM(AI82)&gt;0),(E82)/(SUM(AI82)*1000),"")</f>
        <v>0.94168750000000001</v>
      </c>
      <c r="D82" s="4" t="str">
        <f>IF('[1]Stat-2017-2'!FS97&gt;0,'[1]Stat-2017-2'!FS97,"")</f>
        <v/>
      </c>
      <c r="E82" s="4">
        <f>IF('[1]Stat-2017-2'!HY97&gt;0,'[1]Stat-2017-2'!HY97,"")</f>
        <v>15067</v>
      </c>
      <c r="F82" s="4">
        <f>AW82*1000</f>
        <v>11376</v>
      </c>
      <c r="G82" s="12">
        <f t="shared" si="3"/>
        <v>0.24497245636158493</v>
      </c>
      <c r="H82" s="4"/>
      <c r="I82" s="4"/>
      <c r="J82" s="4" t="str">
        <f>IF(SUM('[1]Stat-2017-2'!FU97:FZ97)&gt;0,SUM('[1]Stat-2017-2'!FU97:FZ97),"")</f>
        <v/>
      </c>
      <c r="K82" s="4" t="str">
        <f>IF(SUM('[1]Stat-2017-2'!GA97:GB97)&gt;0,SUM('[1]Stat-2017-2'!GA97:GB97),"")</f>
        <v/>
      </c>
      <c r="L82" s="4" t="str">
        <f>IF(SUM('[1]Stat-2017-2'!GC97:GD97)&gt;0,SUM('[1]Stat-2017-2'!GC97:GD97),"")</f>
        <v/>
      </c>
      <c r="M82" s="4">
        <f>IF(SUM('[1]Stat-2017-2'!GE97:GF97)&gt;0,SUM('[1]Stat-2017-2'!GE97:GF97),"")</f>
        <v>16889</v>
      </c>
      <c r="N82" s="4" t="str">
        <f>IF(SUM('[1]Stat-2017-2'!GG97:GH97)&gt;0,SUM('[1]Stat-2017-2'!GG97:GH97),"")</f>
        <v/>
      </c>
      <c r="O82" s="4" t="str">
        <f>IF(SUM('[1]Stat-2017-2'!GI97:GJ97)&gt;0,SUM('[1]Stat-2017-2'!GI97:GJ97),"")</f>
        <v/>
      </c>
      <c r="P82" s="4" t="str">
        <f>IF(SUM('[1]Stat-2017-2'!GK97:GL97)&gt;0,SUM('[1]Stat-2017-2'!GK97:GL97),"")</f>
        <v/>
      </c>
      <c r="Q82" s="4" t="str">
        <f>IF(SUM('[1]Stat-2017-2'!GO97:GP97)&gt;0,SUM('[1]Stat-2017-2'!GO97:GP97),"")</f>
        <v/>
      </c>
      <c r="R82" s="4" t="str">
        <f>IF(SUM('[1]Stat-2017-2'!GQ97:GR97)&gt;0,SUM('[1]Stat-2017-2'!GQ97:GR97),"")</f>
        <v/>
      </c>
      <c r="S82" s="4" t="str">
        <f>IF(SUM('[1]Stat-2017-2'!GM97:GN97)&gt;0,SUM('[1]Stat-2017-2'!GM97:GN97),"")</f>
        <v/>
      </c>
      <c r="T82" s="4" t="str">
        <f>IF('[1]Stat-2017-2'!GS97&gt;0,'[1]Stat-2017-2'!GS97,"")</f>
        <v/>
      </c>
      <c r="U82" s="4" t="str">
        <f>IF('[1]Stat-2017-2'!GT97&gt;0,'[1]Stat-2017-2'!GT97,"")</f>
        <v/>
      </c>
      <c r="V82" s="4" t="str">
        <f>IF(('[1]Stat-2017-2'!GW127+'[1]Stat-2017-2'!GX97)&gt;0,('[1]Stat-2017-2'!GW97+'[1]Stat-2017-2'!GX97),"")</f>
        <v/>
      </c>
      <c r="W82" s="4" t="str">
        <f>IF(SUM('[1]Stat-2017-2'!HA97:HB97)&gt;0,SUM('[1]Stat-2017-2'!HA97:HB97),"")</f>
        <v/>
      </c>
      <c r="X82" s="4" t="str">
        <f>IF(SUM('[1]Stat-2017-2'!HC97:HD97)&gt;0,SUM('[1]Stat-2017-2'!HC97:HD97),"")</f>
        <v/>
      </c>
      <c r="Y82" s="4" t="str">
        <f>IF(SUM('[1]Stat-2017-2'!HE97:HF97)&gt;0,SUM('[1]Stat-2017-2'!HE97:HF97),"")</f>
        <v/>
      </c>
      <c r="Z82" s="4" t="str">
        <f>IF(SUM('[1]Stat-2017-2'!HG97:HH97)&gt;0,SUM('[1]Stat-2017-2'!HG97:HH97),"")</f>
        <v/>
      </c>
      <c r="AA82" s="4" t="str">
        <f>IF(SUM('[1]Stat-2017-2'!HI97:HJ97)&gt;0,SUM('[1]Stat-2017-2'!HI97:HJ97),"")</f>
        <v/>
      </c>
      <c r="AB82" s="4" t="str">
        <f>IF(SUM('[1]Stat-2017-2'!HK97:HL97)&gt;0,SUM('[1]Stat-2017-2'!HK97:HL97),"")</f>
        <v/>
      </c>
      <c r="AC82" s="4" t="str">
        <f>IF(SUM('[1]Stat-2017-2'!HM97:HN97)&gt;0,SUM('[1]Stat-2017-2'!HM97:HN97),"")</f>
        <v/>
      </c>
      <c r="AD82" s="4" t="str">
        <f>IF('[1]Stat-2017-2'!HO97&gt;0,'[1]Stat-2017-2'!HO97,"")</f>
        <v/>
      </c>
      <c r="AE82" s="4" t="str">
        <f>IF('[1]Stat-2017-2'!HQ97&gt;0,'[1]Stat-2017-2'!HQ97,"")</f>
        <v/>
      </c>
      <c r="AF82" s="4">
        <f>IF('[1]Stat-2017-2'!IA96&gt;0,'[1]Stat-2017-2'!IA97,"")</f>
        <v>0</v>
      </c>
      <c r="AG82" s="4" t="str">
        <f>IF('[1]Stat-2017-2'!FC97&gt;0,'[1]Stat-2017-2'!FC97,"")</f>
        <v/>
      </c>
      <c r="AH82" s="7" t="str">
        <f>IF(AND('[1]Stat-2017-2'!FC97&gt;0,'[1]Stat-2017-2'!HY97&gt;0),'[1]Stat-2017-2'!HY97/'[1]Stat-2017-2'!FC97,"")</f>
        <v/>
      </c>
      <c r="AI82" s="4">
        <f>IF('[1]Stat-2017-2'!FE97&gt;0,'[1]Stat-2017-2'!FE97,"")</f>
        <v>16</v>
      </c>
      <c r="AJ82" s="4">
        <f>IF('[1]Stat-2017-2'!FG97&gt;0,'[1]Stat-2017-2'!FG97,"")</f>
        <v>16</v>
      </c>
      <c r="AK82" s="8" t="str">
        <f>IF('[1]Stat-2017-2'!FF97&gt;0,'[1]Stat-2017-2'!FF97,"")</f>
        <v/>
      </c>
      <c r="AL82" s="4">
        <f>IF('[1]Stat-2017-2'!FD97&gt;0,'[1]Stat-2017-2'!FD97*2.5*58.15/1000000,"")</f>
        <v>15.427194999999999</v>
      </c>
      <c r="AM82" s="8">
        <f t="shared" si="2"/>
        <v>0.96419968749999996</v>
      </c>
      <c r="AN82" s="9">
        <f>IF('[1]Stat-2017-2'!FM97&gt;0,'[1]Stat-2017-2'!FM97,"")</f>
        <v>74.3</v>
      </c>
      <c r="AO82" s="9">
        <f>IF('[1]Stat-2017-2'!FN97&gt;0,'[1]Stat-2017-2'!FN97,"")</f>
        <v>37.5</v>
      </c>
      <c r="AP82" s="9">
        <f>IF('[1]Stat-2017-2'!FO97&gt;0,'[1]Stat-2017-2'!FO97,"")</f>
        <v>75.5</v>
      </c>
      <c r="AQ82" s="9">
        <f>IF('[1]Stat-2017-2'!FP97&gt;0,'[1]Stat-2017-2'!FP97,"")</f>
        <v>34.5</v>
      </c>
      <c r="AR82" s="10" t="str">
        <f>IF(AND(E82&gt;0,'[1]Stat-2017-2'!FJ97&gt;0),E82*860/'[1]Stat-2017-2'!FJ97,"")</f>
        <v/>
      </c>
      <c r="AS82" s="4" t="str">
        <f>IF('[1]Stat-2017-2'!FJ97&gt;0,'[1]Stat-2017-2'!FJ97/1000,"")</f>
        <v/>
      </c>
      <c r="AT82" s="11">
        <f>IF(AND('[1]Stat-2017-2'!FQ97&gt;0,'[1]Stat-2017-2'!HY97&gt;0),'[1]Stat-2017-2'!FQ97/'[1]Stat-2017-2'!HY97,"")</f>
        <v>13.231897524391053</v>
      </c>
      <c r="AU82" s="10" t="str">
        <f>IF(AND('[1]Stat-2017-2'!FL97&gt;0,E82&gt;0),'[1]Stat-2017-2'!FL97/(E82/1000),"")</f>
        <v/>
      </c>
      <c r="AV82" s="10" t="str">
        <f>IF(AND('[1]Stat-2017-2'!FL97,AI82&gt;0,AJ82&gt;0),'[1]Stat-2017-2'!FL97/(AJ82+AI82),"")</f>
        <v/>
      </c>
      <c r="AW82" s="4">
        <f>IF('[1]Stat-2017-2'!IT97&gt;0,'[1]Stat-2017-2'!IT97/1000,"")</f>
        <v>11.375999999999999</v>
      </c>
      <c r="AX82" s="4" t="str">
        <f>IF('[1]Stat-2017-2'!IU97&gt;0,'[1]Stat-2017-2'!IU97/1000,"")</f>
        <v/>
      </c>
      <c r="AY82" s="11">
        <f>IF(AND('[1]Stat-2017-2'!HY97&gt;0,'[1]Stat-2017-2'!IW97&gt;0,AI82&gt;0,AJ82&gt;0),('[1]Stat-2017-2'!HY97-'[1]Stat-2017-2'!IW97)/(AI82+AJ82),"")</f>
        <v>115.34375</v>
      </c>
      <c r="AZ82" s="12">
        <f>IF(AND('[1]Stat-2017-2'!HY97&gt;0,'[1]Stat-2017-2'!IW97&gt;0),('[1]Stat-2017-2'!HY97-'[1]Stat-2017-2'!IW97)/'[1]Stat-2017-2'!HY97)</f>
        <v>0.24497245636158493</v>
      </c>
      <c r="BA82" s="9" t="str">
        <f>IF(AND('[1]Stat-2017-2'!AT97&gt;0,[1]WEB!E97&gt;0),'[1]Stat-2017-2'!AT97/[1]WEB!E97,"")</f>
        <v/>
      </c>
      <c r="BB82" s="9" t="str">
        <f>IF(AND('[1]Stat-2017-2'!BI97&gt;0,E82&gt;0),'[1]Stat-2017-2'!BI97/E82,"")</f>
        <v/>
      </c>
      <c r="BC82" s="9" t="str">
        <f>IF(AND('[1]Stat-2017-2'!BR97&gt;0,E82&gt;0),'[1]Stat-2017-2'!BR97/E82,"")</f>
        <v/>
      </c>
      <c r="BD82" s="4" t="str">
        <f>IF(AND('[1]Stat-2017-2'!BR97&gt;0,B82&gt;0),'[1]Stat-2017-2'!BR97/B82,"")</f>
        <v/>
      </c>
      <c r="BE82" s="13">
        <f>IF(AND(SUM('[1]Stat-2017-2'!DM97:ED97),('[1]Stat-2017-2'!HY97+'[1]Stat-2017-2'!HZ97)&gt;0),(SUM('[1]Stat-2017-2'!DM97:ED97)/('[1]Stat-2017-2'!HY97)),"")</f>
        <v>171.97803145948097</v>
      </c>
      <c r="BF82" s="13">
        <f>IF(AND(SUM('[1]Stat-2017-2'!DM97:ED97),('[1]Stat-2017-2'!IW97)&gt;0),(SUM('[1]Stat-2017-2'!DM97:ED97)/'[1]Stat-2017-2'!IW97),"")</f>
        <v>227.77716244725738</v>
      </c>
      <c r="BH82" s="13">
        <f>IF(AND('[1]Stat-2017-2'!EJ97&gt;0,'[1]Stat-2017-2'!HY97&gt;0),'[1]Stat-2017-2'!EJ97/'[1]Stat-2017-2'!HY97,"")</f>
        <v>54.874958518616843</v>
      </c>
      <c r="BI82" s="13">
        <f>IF(AND(SUM('[1]Stat-2017-2'!EG97:EO97)&gt;0,'[1]Stat-2017-2'!HY97&gt;0),(SUM('[1]Stat-2017-2'!EG97:EO97)/'[1]Stat-2017-2'!HY97),"")</f>
        <v>116.75383287980354</v>
      </c>
      <c r="BJ82" s="13">
        <f>IF(AND('[1]Stat-2017-2'!EP97&gt;0,'[1]Stat-2017-2'!HY97&gt;0),'[1]Stat-2017-2'!EP97/'[1]Stat-2017-2'!HY97,"")</f>
        <v>29.411959912391318</v>
      </c>
      <c r="BK82" s="13">
        <f>IF(AND('[1]Stat-2017-2'!EQ97&gt;0,'[1]Stat-2017-2'!HY97&gt;0),'[1]Stat-2017-2'!EQ97/'[1]Stat-2017-2'!HY97,"")</f>
        <v>9.4684409636954943</v>
      </c>
      <c r="BL82" s="13">
        <f>IF(AND('[1]Stat-2017-2'!EW97&gt;0,'[1]Stat-2017-2'!HY97&gt;0),'[1]Stat-2017-2'!EW97/'[1]Stat-2017-2'!HY97,"")</f>
        <v>26.548085219353553</v>
      </c>
      <c r="BM82" s="8" t="str">
        <f>IF('[1]Stat-2017-2'!IY97&gt;0,'[1]Stat-2017-2'!IY97,"")</f>
        <v/>
      </c>
      <c r="BN82" s="4" t="str">
        <f>IF('[1]Stat-2017-2'!JE97&gt;0,'[1]Stat-2017-2'!JE97,"")</f>
        <v/>
      </c>
      <c r="BO82" s="4" t="str">
        <f>IF('[1]Stat-2017-2'!IZ97&gt;0,'[1]Stat-2017-2'!IZ97,"")</f>
        <v/>
      </c>
      <c r="BP82" s="8" t="str">
        <f>IF('[1]Stat-2017-2'!JF97&gt;0,'[1]Stat-2017-2'!JF97,"")</f>
        <v/>
      </c>
      <c r="BQ82" s="4" t="str">
        <f>IF('[1]Stat-2017-2'!JG97&gt;0,'[1]Stat-2017-2'!JG97,"")</f>
        <v/>
      </c>
      <c r="BR82" s="4" t="str">
        <f>IF('[1]Stat-2017-2'!JH97&gt;0,'[1]Stat-2017-2'!JH97,"")</f>
        <v/>
      </c>
    </row>
    <row r="83" spans="1:70" x14ac:dyDescent="0.35">
      <c r="A83" t="s">
        <v>151</v>
      </c>
      <c r="B83" s="4">
        <v>803</v>
      </c>
      <c r="C83" s="5">
        <f>IF(AND(E83&gt;0,SUM(AI83)&gt;0),(E83)/(SUM(AI83)*1000),"")</f>
        <v>1.0098723404255319</v>
      </c>
      <c r="D83" s="4" t="str">
        <f>IF('[1]Stat-2017-2'!FS98&gt;0,'[1]Stat-2017-2'!FS98,"")</f>
        <v/>
      </c>
      <c r="E83" s="4">
        <f>IF('[1]Stat-2017-2'!HY98&gt;0,'[1]Stat-2017-2'!HY98,"")</f>
        <v>23732</v>
      </c>
      <c r="F83" s="4">
        <f>AW83*1000</f>
        <v>15193</v>
      </c>
      <c r="G83" s="12">
        <f t="shared" si="3"/>
        <v>0.35980953986178998</v>
      </c>
      <c r="H83" s="4"/>
      <c r="I83" s="4"/>
      <c r="J83" s="4" t="str">
        <f>IF(SUM('[1]Stat-2017-2'!FU98:FZ98)&gt;0,SUM('[1]Stat-2017-2'!FU98:FZ98),"")</f>
        <v/>
      </c>
      <c r="K83" s="4" t="str">
        <f>IF(SUM('[1]Stat-2017-2'!GA98:GB98)&gt;0,SUM('[1]Stat-2017-2'!GA98:GB98),"")</f>
        <v/>
      </c>
      <c r="L83" s="4" t="str">
        <f>IF(SUM('[1]Stat-2017-2'!GC98:GD98)&gt;0,SUM('[1]Stat-2017-2'!GC98:GD98),"")</f>
        <v/>
      </c>
      <c r="M83" s="4" t="str">
        <f>IF(SUM('[1]Stat-2017-2'!GE98:GF98)&gt;0,SUM('[1]Stat-2017-2'!GE98:GF98),"")</f>
        <v/>
      </c>
      <c r="N83" s="4" t="str">
        <f>IF(SUM('[1]Stat-2017-2'!GG98:GH98)&gt;0,SUM('[1]Stat-2017-2'!GG98:GH98),"")</f>
        <v/>
      </c>
      <c r="O83" s="4" t="str">
        <f>IF(SUM('[1]Stat-2017-2'!GI98:GJ98)&gt;0,SUM('[1]Stat-2017-2'!GI98:GJ98),"")</f>
        <v/>
      </c>
      <c r="P83" s="4" t="str">
        <f>IF(SUM('[1]Stat-2017-2'!GK98:GL98)&gt;0,SUM('[1]Stat-2017-2'!GK98:GL98),"")</f>
        <v/>
      </c>
      <c r="Q83" s="4" t="str">
        <f>IF(SUM('[1]Stat-2017-2'!GO98:GP98)&gt;0,SUM('[1]Stat-2017-2'!GO98:GP98),"")</f>
        <v/>
      </c>
      <c r="R83" s="4" t="str">
        <f>IF(SUM('[1]Stat-2017-2'!GQ98:GR98)&gt;0,SUM('[1]Stat-2017-2'!GQ98:GR98),"")</f>
        <v/>
      </c>
      <c r="S83" s="4" t="str">
        <f>IF(SUM('[1]Stat-2017-2'!GM98:GN98)&gt;0,SUM('[1]Stat-2017-2'!GM98:GN98),"")</f>
        <v/>
      </c>
      <c r="T83" s="4" t="str">
        <f>IF('[1]Stat-2017-2'!GS98&gt;0,'[1]Stat-2017-2'!GS98,"")</f>
        <v/>
      </c>
      <c r="U83" s="4" t="str">
        <f>IF('[1]Stat-2017-2'!GT98&gt;0,'[1]Stat-2017-2'!GT98,"")</f>
        <v/>
      </c>
      <c r="V83" s="4" t="str">
        <f>IF(('[1]Stat-2017-2'!GW128+'[1]Stat-2017-2'!GX98)&gt;0,('[1]Stat-2017-2'!GW98+'[1]Stat-2017-2'!GX98),"")</f>
        <v/>
      </c>
      <c r="W83" s="4" t="str">
        <f>IF(SUM('[1]Stat-2017-2'!HA98:HB98)&gt;0,SUM('[1]Stat-2017-2'!HA98:HB98),"")</f>
        <v/>
      </c>
      <c r="X83" s="4" t="str">
        <f>IF(SUM('[1]Stat-2017-2'!HC98:HD98)&gt;0,SUM('[1]Stat-2017-2'!HC98:HD98),"")</f>
        <v/>
      </c>
      <c r="Y83" s="4" t="str">
        <f>IF(SUM('[1]Stat-2017-2'!HE98:HF98)&gt;0,SUM('[1]Stat-2017-2'!HE98:HF98),"")</f>
        <v/>
      </c>
      <c r="Z83" s="4" t="str">
        <f>IF(SUM('[1]Stat-2017-2'!HG98:HH98)&gt;0,SUM('[1]Stat-2017-2'!HG98:HH98),"")</f>
        <v/>
      </c>
      <c r="AA83" s="4" t="str">
        <f>IF(SUM('[1]Stat-2017-2'!HI98:HJ98)&gt;0,SUM('[1]Stat-2017-2'!HI98:HJ98),"")</f>
        <v/>
      </c>
      <c r="AB83" s="4" t="str">
        <f>IF(SUM('[1]Stat-2017-2'!HK98:HL98)&gt;0,SUM('[1]Stat-2017-2'!HK98:HL98),"")</f>
        <v/>
      </c>
      <c r="AC83" s="4" t="str">
        <f>IF(SUM('[1]Stat-2017-2'!HM98:HN98)&gt;0,SUM('[1]Stat-2017-2'!HM98:HN98),"")</f>
        <v/>
      </c>
      <c r="AD83" s="4" t="str">
        <f>IF('[1]Stat-2017-2'!HO98&gt;0,'[1]Stat-2017-2'!HO98,"")</f>
        <v/>
      </c>
      <c r="AE83" s="4" t="str">
        <f>IF('[1]Stat-2017-2'!HQ98&gt;0,'[1]Stat-2017-2'!HQ98,"")</f>
        <v/>
      </c>
      <c r="AF83" s="4" t="str">
        <f>IF('[1]Stat-2017-2'!IA97&gt;0,'[1]Stat-2017-2'!IA98,"")</f>
        <v/>
      </c>
      <c r="AG83" s="4" t="str">
        <f>IF('[1]Stat-2017-2'!FC98&gt;0,'[1]Stat-2017-2'!FC98,"")</f>
        <v/>
      </c>
      <c r="AH83" s="7" t="str">
        <f>IF(AND('[1]Stat-2017-2'!FC98&gt;0,'[1]Stat-2017-2'!HY98&gt;0),'[1]Stat-2017-2'!HY98/'[1]Stat-2017-2'!FC98,"")</f>
        <v/>
      </c>
      <c r="AI83" s="4">
        <f>IF('[1]Stat-2017-2'!FE98&gt;0,'[1]Stat-2017-2'!FE98,"")</f>
        <v>23.5</v>
      </c>
      <c r="AJ83" s="4">
        <f>IF('[1]Stat-2017-2'!FG98&gt;0,'[1]Stat-2017-2'!FG98,"")</f>
        <v>16.050999999999998</v>
      </c>
      <c r="AK83" s="8" t="str">
        <f>IF('[1]Stat-2017-2'!FF98&gt;0,'[1]Stat-2017-2'!FF98,"")</f>
        <v/>
      </c>
      <c r="AL83" s="4">
        <f>IF('[1]Stat-2017-2'!FD98&gt;0,'[1]Stat-2017-2'!FD98*2.5*58.15/1000000,"")</f>
        <v>20.631910749999999</v>
      </c>
      <c r="AM83" s="8">
        <f t="shared" si="2"/>
        <v>0.87795364893617023</v>
      </c>
      <c r="AN83" s="9">
        <f>IF('[1]Stat-2017-2'!FM98&gt;0,'[1]Stat-2017-2'!FM98,"")</f>
        <v>74</v>
      </c>
      <c r="AO83" s="9">
        <f>IF('[1]Stat-2017-2'!FN98&gt;0,'[1]Stat-2017-2'!FN98,"")</f>
        <v>47</v>
      </c>
      <c r="AP83" s="9">
        <f>IF('[1]Stat-2017-2'!FO98&gt;0,'[1]Stat-2017-2'!FO98,"")</f>
        <v>82</v>
      </c>
      <c r="AQ83" s="9">
        <f>IF('[1]Stat-2017-2'!FP98&gt;0,'[1]Stat-2017-2'!FP98,"")</f>
        <v>39</v>
      </c>
      <c r="AR83" s="10">
        <f>IF(AND(E83&gt;0,'[1]Stat-2017-2'!FJ98&gt;0),E83*860/'[1]Stat-2017-2'!FJ98,"")</f>
        <v>33.060848943518238</v>
      </c>
      <c r="AS83" s="4">
        <f>IF('[1]Stat-2017-2'!FJ98&gt;0,'[1]Stat-2017-2'!FJ98/1000,"")</f>
        <v>617.33199999999999</v>
      </c>
      <c r="AT83" s="11" t="str">
        <f>IF(AND('[1]Stat-2017-2'!FQ98&gt;0,'[1]Stat-2017-2'!HY98&gt;0),'[1]Stat-2017-2'!FQ98/'[1]Stat-2017-2'!HY98,"")</f>
        <v/>
      </c>
      <c r="AU83" s="10" t="str">
        <f>IF(AND('[1]Stat-2017-2'!FL98&gt;0,E83&gt;0),'[1]Stat-2017-2'!FL98/(E83/1000),"")</f>
        <v/>
      </c>
      <c r="AV83" s="10" t="str">
        <f>IF(AND('[1]Stat-2017-2'!FL98,AI83&gt;0,AJ83&gt;0),'[1]Stat-2017-2'!FL98/(AJ83+AI83),"")</f>
        <v/>
      </c>
      <c r="AW83" s="4">
        <f>IF('[1]Stat-2017-2'!IT98&gt;0,'[1]Stat-2017-2'!IT98/1000,"")</f>
        <v>15.193</v>
      </c>
      <c r="AX83" s="4" t="str">
        <f>IF('[1]Stat-2017-2'!IU98&gt;0,'[1]Stat-2017-2'!IU98/1000,"")</f>
        <v/>
      </c>
      <c r="AY83" s="11">
        <f>IF(AND('[1]Stat-2017-2'!HY98&gt;0,'[1]Stat-2017-2'!IW98&gt;0,AI83&gt;0,AJ83&gt;0),('[1]Stat-2017-2'!HY98-'[1]Stat-2017-2'!IW98)/(AI83+AJ83),"")</f>
        <v>215.89846021592373</v>
      </c>
      <c r="AZ83" s="12">
        <f>IF(AND('[1]Stat-2017-2'!HY98&gt;0,'[1]Stat-2017-2'!IW98&gt;0),('[1]Stat-2017-2'!HY98-'[1]Stat-2017-2'!IW98)/'[1]Stat-2017-2'!HY98)</f>
        <v>0.35980953986178998</v>
      </c>
      <c r="BA83" s="9">
        <f>IF(AND('[1]Stat-2017-2'!AT98&gt;0,[1]WEB!E98&gt;0),'[1]Stat-2017-2'!AT98/[1]WEB!E98,"")</f>
        <v>229.35096072813079</v>
      </c>
      <c r="BB83" s="9">
        <f>IF(AND('[1]Stat-2017-2'!BI98&gt;0,E83&gt;0),'[1]Stat-2017-2'!BI98/E83,"")</f>
        <v>21.493721557390863</v>
      </c>
      <c r="BC83" s="9">
        <f>IF(AND('[1]Stat-2017-2'!BR98&gt;0,E83&gt;0),'[1]Stat-2017-2'!BR98/E83,"")</f>
        <v>56.34126917242542</v>
      </c>
      <c r="BD83" s="4">
        <f>IF(AND('[1]Stat-2017-2'!BR98&gt;0,B83&gt;0),'[1]Stat-2017-2'!BR98/B83,"")</f>
        <v>1665.1195516811956</v>
      </c>
      <c r="BE83" s="13" t="str">
        <f>IF(AND(SUM('[1]Stat-2017-2'!DM98:ED98),('[1]Stat-2017-2'!HY98+'[1]Stat-2017-2'!HZ98)&gt;0),(SUM('[1]Stat-2017-2'!DM98:ED98)/('[1]Stat-2017-2'!HY98)),"")</f>
        <v/>
      </c>
      <c r="BF83" s="13" t="str">
        <f>IF(AND(SUM('[1]Stat-2017-2'!DM98:ED98),('[1]Stat-2017-2'!IW98)&gt;0),(SUM('[1]Stat-2017-2'!DM98:ED98)/'[1]Stat-2017-2'!IW98),"")</f>
        <v/>
      </c>
      <c r="BH83" s="13" t="str">
        <f>IF(AND('[1]Stat-2017-2'!EJ98&gt;0,'[1]Stat-2017-2'!HY98&gt;0),'[1]Stat-2017-2'!EJ98/'[1]Stat-2017-2'!HY98,"")</f>
        <v/>
      </c>
      <c r="BI83" s="13" t="str">
        <f>IF(AND(SUM('[1]Stat-2017-2'!EG98:EO98)&gt;0,'[1]Stat-2017-2'!HY98&gt;0),(SUM('[1]Stat-2017-2'!EG98:EO98)/'[1]Stat-2017-2'!HY98),"")</f>
        <v/>
      </c>
      <c r="BJ83" s="13" t="str">
        <f>IF(AND('[1]Stat-2017-2'!EP98&gt;0,'[1]Stat-2017-2'!HY98&gt;0),'[1]Stat-2017-2'!EP98/'[1]Stat-2017-2'!HY98,"")</f>
        <v/>
      </c>
      <c r="BK83" s="13" t="str">
        <f>IF(AND('[1]Stat-2017-2'!EQ98&gt;0,'[1]Stat-2017-2'!HY98&gt;0),'[1]Stat-2017-2'!EQ98/'[1]Stat-2017-2'!HY98,"")</f>
        <v/>
      </c>
      <c r="BL83" s="13" t="str">
        <f>IF(AND('[1]Stat-2017-2'!EW98&gt;0,'[1]Stat-2017-2'!HY98&gt;0),'[1]Stat-2017-2'!EW98/'[1]Stat-2017-2'!HY98,"")</f>
        <v/>
      </c>
      <c r="BM83" s="8" t="str">
        <f>IF('[1]Stat-2017-2'!IY98&gt;0,'[1]Stat-2017-2'!IY98,"")</f>
        <v/>
      </c>
      <c r="BN83" s="4" t="str">
        <f>IF('[1]Stat-2017-2'!JE98&gt;0,'[1]Stat-2017-2'!JE98,"")</f>
        <v/>
      </c>
      <c r="BO83" s="4" t="str">
        <f>IF('[1]Stat-2017-2'!IZ98&gt;0,'[1]Stat-2017-2'!IZ98,"")</f>
        <v/>
      </c>
      <c r="BP83" s="8" t="str">
        <f>IF('[1]Stat-2017-2'!JF98&gt;0,'[1]Stat-2017-2'!JF98,"")</f>
        <v/>
      </c>
      <c r="BQ83" s="4" t="str">
        <f>IF('[1]Stat-2017-2'!JG98&gt;0,'[1]Stat-2017-2'!JG98,"")</f>
        <v/>
      </c>
      <c r="BR83" s="4" t="str">
        <f>IF('[1]Stat-2017-2'!JH98&gt;0,'[1]Stat-2017-2'!JH98,"")</f>
        <v/>
      </c>
    </row>
    <row r="84" spans="1:70" x14ac:dyDescent="0.35">
      <c r="A84" t="s">
        <v>152</v>
      </c>
      <c r="B84" s="4">
        <v>565</v>
      </c>
      <c r="C84" s="5">
        <f>IF(AND(E84&gt;0,SUM(AI84)&gt;0),(E84)/(SUM(AI84)*1000),"")</f>
        <v>1.6726436781609195</v>
      </c>
      <c r="D84" s="4">
        <f>IF('[1]Stat-2017-2'!FS100&gt;0,'[1]Stat-2017-2'!FS100,"")</f>
        <v>15186</v>
      </c>
      <c r="E84" s="4">
        <f>IF('[1]Stat-2017-2'!HY100&gt;0,'[1]Stat-2017-2'!HY100,"")</f>
        <v>14552</v>
      </c>
      <c r="F84" s="4">
        <f>AW84*1000</f>
        <v>11162</v>
      </c>
      <c r="G84" s="12">
        <f t="shared" si="3"/>
        <v>0.23295766904892798</v>
      </c>
      <c r="H84" s="4"/>
      <c r="I84" s="4"/>
      <c r="J84" s="4" t="str">
        <f>IF(SUM('[1]Stat-2017-2'!FU100:FZ100)&gt;0,SUM('[1]Stat-2017-2'!FU100:FZ100),"")</f>
        <v/>
      </c>
      <c r="K84" s="4" t="str">
        <f>IF(SUM('[1]Stat-2017-2'!GA100:GB100)&gt;0,SUM('[1]Stat-2017-2'!GA100:GB100),"")</f>
        <v/>
      </c>
      <c r="L84" s="4" t="str">
        <f>IF(SUM('[1]Stat-2017-2'!GC100:GD100)&gt;0,SUM('[1]Stat-2017-2'!GC100:GD100),"")</f>
        <v/>
      </c>
      <c r="M84" s="4" t="str">
        <f>IF(SUM('[1]Stat-2017-2'!GE100:GF100)&gt;0,SUM('[1]Stat-2017-2'!GE100:GF100),"")</f>
        <v/>
      </c>
      <c r="N84" s="4">
        <f>IF(SUM('[1]Stat-2017-2'!GG100:GH100)&gt;0,SUM('[1]Stat-2017-2'!GG100:GH100),"")</f>
        <v>15179</v>
      </c>
      <c r="O84" s="4" t="str">
        <f>IF(SUM('[1]Stat-2017-2'!GI100:GJ100)&gt;0,SUM('[1]Stat-2017-2'!GI100:GJ100),"")</f>
        <v/>
      </c>
      <c r="P84" s="4">
        <f>IF(SUM('[1]Stat-2017-2'!GK100:GL100)&gt;0,SUM('[1]Stat-2017-2'!GK100:GL100),"")</f>
        <v>7</v>
      </c>
      <c r="Q84" s="4" t="str">
        <f>IF(SUM('[1]Stat-2017-2'!GO100:GP100)&gt;0,SUM('[1]Stat-2017-2'!GO100:GP100),"")</f>
        <v/>
      </c>
      <c r="R84" s="4" t="str">
        <f>IF(SUM('[1]Stat-2017-2'!GQ100:GR100)&gt;0,SUM('[1]Stat-2017-2'!GQ100:GR100),"")</f>
        <v/>
      </c>
      <c r="S84" s="4" t="str">
        <f>IF(SUM('[1]Stat-2017-2'!GM100:GN100)&gt;0,SUM('[1]Stat-2017-2'!GM100:GN100),"")</f>
        <v/>
      </c>
      <c r="T84" s="4" t="str">
        <f>IF('[1]Stat-2017-2'!GS100&gt;0,'[1]Stat-2017-2'!GS100,"")</f>
        <v/>
      </c>
      <c r="U84" s="4" t="str">
        <f>IF('[1]Stat-2017-2'!GT100&gt;0,'[1]Stat-2017-2'!GT100,"")</f>
        <v/>
      </c>
      <c r="V84" s="4" t="str">
        <f>IF(('[1]Stat-2017-2'!GW130+'[1]Stat-2017-2'!GX100)&gt;0,('[1]Stat-2017-2'!GW100+'[1]Stat-2017-2'!GX100),"")</f>
        <v/>
      </c>
      <c r="W84" s="4" t="str">
        <f>IF(SUM('[1]Stat-2017-2'!HA100:HB100)&gt;0,SUM('[1]Stat-2017-2'!HA100:HB100),"")</f>
        <v/>
      </c>
      <c r="X84" s="4" t="str">
        <f>IF(SUM('[1]Stat-2017-2'!HC100:HD100)&gt;0,SUM('[1]Stat-2017-2'!HC100:HD100),"")</f>
        <v/>
      </c>
      <c r="Y84" s="4" t="str">
        <f>IF(SUM('[1]Stat-2017-2'!HE100:HF100)&gt;0,SUM('[1]Stat-2017-2'!HE100:HF100),"")</f>
        <v/>
      </c>
      <c r="Z84" s="4" t="str">
        <f>IF(SUM('[1]Stat-2017-2'!HG100:HH100)&gt;0,SUM('[1]Stat-2017-2'!HG100:HH100),"")</f>
        <v/>
      </c>
      <c r="AA84" s="4" t="str">
        <f>IF(SUM('[1]Stat-2017-2'!HI100:HJ100)&gt;0,SUM('[1]Stat-2017-2'!HI100:HJ100),"")</f>
        <v/>
      </c>
      <c r="AB84" s="4" t="str">
        <f>IF(SUM('[1]Stat-2017-2'!HK100:HL100)&gt;0,SUM('[1]Stat-2017-2'!HK100:HL100),"")</f>
        <v/>
      </c>
      <c r="AC84" s="4" t="str">
        <f>IF(SUM('[1]Stat-2017-2'!HM100:HN100)&gt;0,SUM('[1]Stat-2017-2'!HM100:HN100),"")</f>
        <v/>
      </c>
      <c r="AD84" s="4" t="str">
        <f>IF('[1]Stat-2017-2'!HO100&gt;0,'[1]Stat-2017-2'!HO100,"")</f>
        <v/>
      </c>
      <c r="AE84" s="4" t="str">
        <f>IF('[1]Stat-2017-2'!HQ100&gt;0,'[1]Stat-2017-2'!HQ100,"")</f>
        <v/>
      </c>
      <c r="AF84" s="4" t="str">
        <f>IF('[1]Stat-2017-2'!IA99&gt;0,'[1]Stat-2017-2'!IA100,"")</f>
        <v/>
      </c>
      <c r="AG84" s="4">
        <f>IF('[1]Stat-2017-2'!FC100&gt;0,'[1]Stat-2017-2'!FC100,"")</f>
        <v>9</v>
      </c>
      <c r="AH84" s="7">
        <f>IF(AND('[1]Stat-2017-2'!FC100&gt;0,'[1]Stat-2017-2'!HY100&gt;0),'[1]Stat-2017-2'!HY100/'[1]Stat-2017-2'!FC100,"")</f>
        <v>1616.8888888888889</v>
      </c>
      <c r="AI84" s="4">
        <f>IF('[1]Stat-2017-2'!FE100&gt;0,'[1]Stat-2017-2'!FE100,"")</f>
        <v>8.6999999999999993</v>
      </c>
      <c r="AJ84" s="4">
        <f>IF('[1]Stat-2017-2'!FG100&gt;0,'[1]Stat-2017-2'!FG100,"")</f>
        <v>8.5</v>
      </c>
      <c r="AK84" s="8" t="str">
        <f>IF('[1]Stat-2017-2'!FF100&gt;0,'[1]Stat-2017-2'!FF100,"")</f>
        <v/>
      </c>
      <c r="AL84" s="4">
        <f>IF('[1]Stat-2017-2'!FD100&gt;0,'[1]Stat-2017-2'!FD100*2.5*58.15/1000000,"")</f>
        <v>15.753561875000001</v>
      </c>
      <c r="AM84" s="8">
        <f t="shared" si="2"/>
        <v>1.8107542385057473</v>
      </c>
      <c r="AN84" s="9">
        <f>IF('[1]Stat-2017-2'!FM100&gt;0,'[1]Stat-2017-2'!FM100,"")</f>
        <v>70</v>
      </c>
      <c r="AO84" s="9">
        <f>IF('[1]Stat-2017-2'!FN100&gt;0,'[1]Stat-2017-2'!FN100,"")</f>
        <v>43</v>
      </c>
      <c r="AP84" s="9">
        <f>IF('[1]Stat-2017-2'!FO100&gt;0,'[1]Stat-2017-2'!FO100,"")</f>
        <v>74</v>
      </c>
      <c r="AQ84" s="9">
        <f>IF('[1]Stat-2017-2'!FP100&gt;0,'[1]Stat-2017-2'!FP100,"")</f>
        <v>37</v>
      </c>
      <c r="AR84" s="10">
        <f>IF(AND(E84&gt;0,'[1]Stat-2017-2'!FJ100&gt;0),E84*860/'[1]Stat-2017-2'!FJ100,"")</f>
        <v>34.710274360140673</v>
      </c>
      <c r="AS84" s="4">
        <f>IF('[1]Stat-2017-2'!FJ100&gt;0,'[1]Stat-2017-2'!FJ100/1000,"")</f>
        <v>360.548</v>
      </c>
      <c r="AT84" s="11">
        <f>IF(AND('[1]Stat-2017-2'!FQ100&gt;0,'[1]Stat-2017-2'!HY100&gt;0),'[1]Stat-2017-2'!FQ100/'[1]Stat-2017-2'!HY100,"")</f>
        <v>20.296041781198461</v>
      </c>
      <c r="AU84" s="10">
        <f>IF(AND('[1]Stat-2017-2'!FL100&gt;0,E84&gt;0),'[1]Stat-2017-2'!FL100/(E84/1000),"")</f>
        <v>116.82242990654206</v>
      </c>
      <c r="AV84" s="10">
        <f>IF(AND('[1]Stat-2017-2'!FL100,AI84&gt;0,AJ84&gt;0),'[1]Stat-2017-2'!FL100/(AJ84+AI84),"")</f>
        <v>98.83720930232559</v>
      </c>
      <c r="AW84" s="4">
        <f>IF('[1]Stat-2017-2'!IT100&gt;0,'[1]Stat-2017-2'!IT100/1000,"")</f>
        <v>11.162000000000001</v>
      </c>
      <c r="AX84" s="4" t="str">
        <f>IF('[1]Stat-2017-2'!IU100&gt;0,'[1]Stat-2017-2'!IU100/1000,"")</f>
        <v/>
      </c>
      <c r="AY84" s="11">
        <f>IF(AND('[1]Stat-2017-2'!HY100&gt;0,'[1]Stat-2017-2'!IW100&gt;0,AI84&gt;0,AJ84&gt;0),('[1]Stat-2017-2'!HY100-'[1]Stat-2017-2'!IW100)/(AI84+AJ84),"")</f>
        <v>197.09302325581396</v>
      </c>
      <c r="AZ84" s="12">
        <f>IF(AND('[1]Stat-2017-2'!HY100&gt;0,'[1]Stat-2017-2'!IW100&gt;0),('[1]Stat-2017-2'!HY100-'[1]Stat-2017-2'!IW100)/'[1]Stat-2017-2'!HY100)</f>
        <v>0.23295766904892798</v>
      </c>
      <c r="BA84" s="9">
        <f>IF(AND('[1]Stat-2017-2'!AT100&gt;0,[1]WEB!E100&gt;0),'[1]Stat-2017-2'!AT100/[1]WEB!E100,"")</f>
        <v>383.18636613523915</v>
      </c>
      <c r="BB84" s="9">
        <f>IF(AND('[1]Stat-2017-2'!BI100&gt;0,E84&gt;0),'[1]Stat-2017-2'!BI100/E84,"")</f>
        <v>52.572842221000549</v>
      </c>
      <c r="BC84" s="9">
        <f>IF(AND('[1]Stat-2017-2'!BR100&gt;0,E84&gt;0),'[1]Stat-2017-2'!BR100/E84,"")</f>
        <v>28.323117097306213</v>
      </c>
      <c r="BD84" s="4">
        <f>IF(AND('[1]Stat-2017-2'!BR100&gt;0,B84&gt;0),'[1]Stat-2017-2'!BR100/B84,"")</f>
        <v>729.48318584070796</v>
      </c>
      <c r="BE84" s="13" t="str">
        <f>IF(AND(SUM('[1]Stat-2017-2'!DM100:ED100),('[1]Stat-2017-2'!HY100+'[1]Stat-2017-2'!HZ100)&gt;0),(SUM('[1]Stat-2017-2'!DM100:ED100)/('[1]Stat-2017-2'!HY100)),"")</f>
        <v/>
      </c>
      <c r="BF84" s="13" t="str">
        <f>IF(AND(SUM('[1]Stat-2017-2'!DM100:ED100),('[1]Stat-2017-2'!IW100)&gt;0),(SUM('[1]Stat-2017-2'!DM100:ED100)/'[1]Stat-2017-2'!IW100),"")</f>
        <v/>
      </c>
      <c r="BH84" s="13" t="str">
        <f>IF(AND('[1]Stat-2017-2'!EJ100&gt;0,'[1]Stat-2017-2'!HY100&gt;0),'[1]Stat-2017-2'!EJ100/'[1]Stat-2017-2'!HY100,"")</f>
        <v/>
      </c>
      <c r="BI84" s="13" t="str">
        <f>IF(AND(SUM('[1]Stat-2017-2'!EG100:EO100)&gt;0,'[1]Stat-2017-2'!HY100&gt;0),(SUM('[1]Stat-2017-2'!EG100:EO100)/'[1]Stat-2017-2'!HY100),"")</f>
        <v/>
      </c>
      <c r="BJ84" s="13" t="str">
        <f>IF(AND('[1]Stat-2017-2'!EP100&gt;0,'[1]Stat-2017-2'!HY100&gt;0),'[1]Stat-2017-2'!EP100/'[1]Stat-2017-2'!HY100,"")</f>
        <v/>
      </c>
      <c r="BK84" s="13" t="str">
        <f>IF(AND('[1]Stat-2017-2'!EQ100&gt;0,'[1]Stat-2017-2'!HY100&gt;0),'[1]Stat-2017-2'!EQ100/'[1]Stat-2017-2'!HY100,"")</f>
        <v/>
      </c>
      <c r="BL84" s="13" t="str">
        <f>IF(AND('[1]Stat-2017-2'!EW100&gt;0,'[1]Stat-2017-2'!HY100&gt;0),'[1]Stat-2017-2'!EW100/'[1]Stat-2017-2'!HY100,"")</f>
        <v/>
      </c>
      <c r="BM84" s="8" t="str">
        <f>IF('[1]Stat-2017-2'!IY100&gt;0,'[1]Stat-2017-2'!IY100,"")</f>
        <v/>
      </c>
      <c r="BN84" s="4" t="str">
        <f>IF('[1]Stat-2017-2'!JE100&gt;0,'[1]Stat-2017-2'!JE100,"")</f>
        <v/>
      </c>
      <c r="BO84" s="4" t="str">
        <f>IF('[1]Stat-2017-2'!IZ100&gt;0,'[1]Stat-2017-2'!IZ100,"")</f>
        <v/>
      </c>
      <c r="BP84" s="8" t="str">
        <f>IF('[1]Stat-2017-2'!JF100&gt;0,'[1]Stat-2017-2'!JF100,"")</f>
        <v/>
      </c>
      <c r="BQ84" s="4" t="str">
        <f>IF('[1]Stat-2017-2'!JG100&gt;0,'[1]Stat-2017-2'!JG100,"")</f>
        <v/>
      </c>
      <c r="BR84" s="4" t="str">
        <f>IF('[1]Stat-2017-2'!JH100&gt;0,'[1]Stat-2017-2'!JH100,"")</f>
        <v/>
      </c>
    </row>
    <row r="85" spans="1:70" x14ac:dyDescent="0.35">
      <c r="A85" t="s">
        <v>153</v>
      </c>
      <c r="B85" s="4">
        <v>1885</v>
      </c>
      <c r="C85" s="5">
        <f>IF(AND(E85&gt;0,SUM(AI85)&gt;0),(E85)/(SUM(AI85)*1000),"")</f>
        <v>1.2120571428571429</v>
      </c>
      <c r="D85" s="4">
        <f>IF('[1]Stat-2017-2'!FS101&gt;0,'[1]Stat-2017-2'!FS101,"")</f>
        <v>43129</v>
      </c>
      <c r="E85" s="4">
        <f>IF('[1]Stat-2017-2'!HY101&gt;0,'[1]Stat-2017-2'!HY101,"")</f>
        <v>42422</v>
      </c>
      <c r="F85" s="4">
        <f>AW85*1000</f>
        <v>30435</v>
      </c>
      <c r="G85" s="12">
        <f t="shared" si="3"/>
        <v>0.28256564989863747</v>
      </c>
      <c r="H85" s="4"/>
      <c r="I85" s="4"/>
      <c r="J85" s="4">
        <f>IF(SUM('[1]Stat-2017-2'!FU101:FZ101)&gt;0,SUM('[1]Stat-2017-2'!FU101:FZ101),"")</f>
        <v>23</v>
      </c>
      <c r="K85" s="4" t="str">
        <f>IF(SUM('[1]Stat-2017-2'!GA101:GB101)&gt;0,SUM('[1]Stat-2017-2'!GA101:GB101),"")</f>
        <v/>
      </c>
      <c r="L85" s="4" t="str">
        <f>IF(SUM('[1]Stat-2017-2'!GC101:GD101)&gt;0,SUM('[1]Stat-2017-2'!GC101:GD101),"")</f>
        <v/>
      </c>
      <c r="M85" s="4">
        <f>IF(SUM('[1]Stat-2017-2'!GE101:GF101)&gt;0,SUM('[1]Stat-2017-2'!GE101:GF101),"")</f>
        <v>27533</v>
      </c>
      <c r="N85" s="4">
        <f>IF(SUM('[1]Stat-2017-2'!GG101:GH101)&gt;0,SUM('[1]Stat-2017-2'!GG101:GH101),"")</f>
        <v>15573</v>
      </c>
      <c r="O85" s="4" t="str">
        <f>IF(SUM('[1]Stat-2017-2'!GI101:GJ101)&gt;0,SUM('[1]Stat-2017-2'!GI101:GJ101),"")</f>
        <v/>
      </c>
      <c r="P85" s="4" t="str">
        <f>IF(SUM('[1]Stat-2017-2'!GK101:GL101)&gt;0,SUM('[1]Stat-2017-2'!GK101:GL101),"")</f>
        <v/>
      </c>
      <c r="Q85" s="4" t="str">
        <f>IF(SUM('[1]Stat-2017-2'!GO101:GP101)&gt;0,SUM('[1]Stat-2017-2'!GO101:GP101),"")</f>
        <v/>
      </c>
      <c r="R85" s="4" t="str">
        <f>IF(SUM('[1]Stat-2017-2'!GQ101:GR101)&gt;0,SUM('[1]Stat-2017-2'!GQ101:GR101),"")</f>
        <v/>
      </c>
      <c r="S85" s="4" t="str">
        <f>IF(SUM('[1]Stat-2017-2'!GM101:GN101)&gt;0,SUM('[1]Stat-2017-2'!GM101:GN101),"")</f>
        <v/>
      </c>
      <c r="T85" s="4" t="str">
        <f>IF('[1]Stat-2017-2'!GS101&gt;0,'[1]Stat-2017-2'!GS101,"")</f>
        <v/>
      </c>
      <c r="U85" s="4" t="str">
        <f>IF('[1]Stat-2017-2'!GT101&gt;0,'[1]Stat-2017-2'!GT101,"")</f>
        <v/>
      </c>
      <c r="V85" s="4" t="str">
        <f>IF(('[1]Stat-2017-2'!GW131+'[1]Stat-2017-2'!GX101)&gt;0,('[1]Stat-2017-2'!GW101+'[1]Stat-2017-2'!GX101),"")</f>
        <v/>
      </c>
      <c r="W85" s="4" t="str">
        <f>IF(SUM('[1]Stat-2017-2'!HA101:HB101)&gt;0,SUM('[1]Stat-2017-2'!HA101:HB101),"")</f>
        <v/>
      </c>
      <c r="X85" s="4" t="str">
        <f>IF(SUM('[1]Stat-2017-2'!HC101:HD101)&gt;0,SUM('[1]Stat-2017-2'!HC101:HD101),"")</f>
        <v/>
      </c>
      <c r="Y85" s="4" t="str">
        <f>IF(SUM('[1]Stat-2017-2'!HE101:HF101)&gt;0,SUM('[1]Stat-2017-2'!HE101:HF101),"")</f>
        <v/>
      </c>
      <c r="Z85" s="4" t="str">
        <f>IF(SUM('[1]Stat-2017-2'!HG101:HH101)&gt;0,SUM('[1]Stat-2017-2'!HG101:HH101),"")</f>
        <v/>
      </c>
      <c r="AA85" s="4" t="str">
        <f>IF(SUM('[1]Stat-2017-2'!HI101:HJ101)&gt;0,SUM('[1]Stat-2017-2'!HI101:HJ101),"")</f>
        <v/>
      </c>
      <c r="AB85" s="4" t="str">
        <f>IF(SUM('[1]Stat-2017-2'!HK101:HL101)&gt;0,SUM('[1]Stat-2017-2'!HK101:HL101),"")</f>
        <v/>
      </c>
      <c r="AC85" s="4" t="str">
        <f>IF(SUM('[1]Stat-2017-2'!HM101:HN101)&gt;0,SUM('[1]Stat-2017-2'!HM101:HN101),"")</f>
        <v/>
      </c>
      <c r="AD85" s="4" t="str">
        <f>IF('[1]Stat-2017-2'!HO101&gt;0,'[1]Stat-2017-2'!HO101,"")</f>
        <v/>
      </c>
      <c r="AE85" s="4" t="str">
        <f>IF('[1]Stat-2017-2'!HQ101&gt;0,'[1]Stat-2017-2'!HQ101,"")</f>
        <v/>
      </c>
      <c r="AF85" s="4" t="str">
        <f>IF('[1]Stat-2017-2'!IA100&gt;0,'[1]Stat-2017-2'!IA101,"")</f>
        <v/>
      </c>
      <c r="AG85" s="4">
        <f>IF('[1]Stat-2017-2'!FC101&gt;0,'[1]Stat-2017-2'!FC101,"")</f>
        <v>24</v>
      </c>
      <c r="AH85" s="7">
        <f>IF(AND('[1]Stat-2017-2'!FC101&gt;0,'[1]Stat-2017-2'!HY101&gt;0),'[1]Stat-2017-2'!HY101/'[1]Stat-2017-2'!FC101,"")</f>
        <v>1767.5833333333333</v>
      </c>
      <c r="AI85" s="4">
        <f>IF('[1]Stat-2017-2'!FE101&gt;0,'[1]Stat-2017-2'!FE101,"")</f>
        <v>35</v>
      </c>
      <c r="AJ85" s="4">
        <f>IF('[1]Stat-2017-2'!FG101&gt;0,'[1]Stat-2017-2'!FG101,"")</f>
        <v>22.5</v>
      </c>
      <c r="AK85" s="8">
        <f>IF('[1]Stat-2017-2'!FF101&gt;0,'[1]Stat-2017-2'!FF101,"")</f>
        <v>35</v>
      </c>
      <c r="AL85" s="4">
        <f>IF('[1]Stat-2017-2'!FD101&gt;0,'[1]Stat-2017-2'!FD101*2.5*58.15/1000000,"")</f>
        <v>42.414900750000001</v>
      </c>
      <c r="AM85" s="8">
        <f t="shared" si="2"/>
        <v>1.2118543071428571</v>
      </c>
      <c r="AN85" s="9">
        <f>IF('[1]Stat-2017-2'!FM101&gt;0,'[1]Stat-2017-2'!FM101,"")</f>
        <v>75</v>
      </c>
      <c r="AO85" s="9">
        <f>IF('[1]Stat-2017-2'!FN101&gt;0,'[1]Stat-2017-2'!FN101,"")</f>
        <v>41</v>
      </c>
      <c r="AP85" s="9">
        <f>IF('[1]Stat-2017-2'!FO101&gt;0,'[1]Stat-2017-2'!FO101,"")</f>
        <v>79</v>
      </c>
      <c r="AQ85" s="9">
        <f>IF('[1]Stat-2017-2'!FP101&gt;0,'[1]Stat-2017-2'!FP101,"")</f>
        <v>36</v>
      </c>
      <c r="AR85" s="10">
        <f>IF(AND(E85&gt;0,'[1]Stat-2017-2'!FJ101&gt;0),E85*860/'[1]Stat-2017-2'!FJ101,"")</f>
        <v>39.865464824930534</v>
      </c>
      <c r="AS85" s="4">
        <f>IF('[1]Stat-2017-2'!FJ101&gt;0,'[1]Stat-2017-2'!FJ101/1000,"")</f>
        <v>915.15099999999995</v>
      </c>
      <c r="AT85" s="11">
        <f>IF(AND('[1]Stat-2017-2'!FQ101&gt;0,'[1]Stat-2017-2'!HY101&gt;0),'[1]Stat-2017-2'!FQ101/'[1]Stat-2017-2'!HY101,"")</f>
        <v>16.472396398095327</v>
      </c>
      <c r="AU85" s="10">
        <f>IF(AND('[1]Stat-2017-2'!FL101&gt;0,E85&gt;0),'[1]Stat-2017-2'!FL101/(E85/1000),"")</f>
        <v>52.684927631889117</v>
      </c>
      <c r="AV85" s="10">
        <f>IF(AND('[1]Stat-2017-2'!FL101,AI85&gt;0,AJ85&gt;0),'[1]Stat-2017-2'!FL101/(AJ85+AI85),"")</f>
        <v>38.869565217391305</v>
      </c>
      <c r="AW85" s="4">
        <f>IF('[1]Stat-2017-2'!IT101&gt;0,'[1]Stat-2017-2'!IT101/1000,"")</f>
        <v>30.434999999999999</v>
      </c>
      <c r="AX85" s="4" t="str">
        <f>IF('[1]Stat-2017-2'!IU101&gt;0,'[1]Stat-2017-2'!IU101/1000,"")</f>
        <v/>
      </c>
      <c r="AY85" s="11">
        <f>IF(AND('[1]Stat-2017-2'!HY101&gt;0,'[1]Stat-2017-2'!IW101&gt;0,AI85&gt;0,AJ85&gt;0),('[1]Stat-2017-2'!HY101-'[1]Stat-2017-2'!IW101)/(AI85+AJ85),"")</f>
        <v>208.46956521739131</v>
      </c>
      <c r="AZ85" s="12">
        <f>IF(AND('[1]Stat-2017-2'!HY101&gt;0,'[1]Stat-2017-2'!IW101&gt;0),('[1]Stat-2017-2'!HY101-'[1]Stat-2017-2'!IW101)/'[1]Stat-2017-2'!HY101)</f>
        <v>0.28256564989863747</v>
      </c>
      <c r="BA85" s="9">
        <f>IF(AND('[1]Stat-2017-2'!AT101&gt;0,[1]WEB!E101&gt;0),'[1]Stat-2017-2'!AT101/[1]WEB!E101,"")</f>
        <v>231.23520814671633</v>
      </c>
      <c r="BB85" s="9">
        <f>IF(AND('[1]Stat-2017-2'!BI101&gt;0,E85&gt;0),'[1]Stat-2017-2'!BI101/E85,"")</f>
        <v>133.73398236763944</v>
      </c>
      <c r="BC85" s="9">
        <f>IF(AND('[1]Stat-2017-2'!BR101&gt;0,E85&gt;0),'[1]Stat-2017-2'!BR101/E85,"")</f>
        <v>54.84097873744755</v>
      </c>
      <c r="BD85" s="4">
        <f>IF(AND('[1]Stat-2017-2'!BR101&gt;0,B85&gt;0),'[1]Stat-2017-2'!BR101/B85,"")</f>
        <v>1234.1984084880637</v>
      </c>
      <c r="BE85" s="13" t="str">
        <f>IF(AND(SUM('[1]Stat-2017-2'!DM101:ED101),('[1]Stat-2017-2'!HY101+'[1]Stat-2017-2'!HZ101)&gt;0),(SUM('[1]Stat-2017-2'!DM101:ED101)/('[1]Stat-2017-2'!HY101)),"")</f>
        <v/>
      </c>
      <c r="BF85" s="13" t="str">
        <f>IF(AND(SUM('[1]Stat-2017-2'!DM101:ED101),('[1]Stat-2017-2'!IW101)&gt;0),(SUM('[1]Stat-2017-2'!DM101:ED101)/'[1]Stat-2017-2'!IW101),"")</f>
        <v/>
      </c>
      <c r="BH85" s="13" t="str">
        <f>IF(AND('[1]Stat-2017-2'!EJ101&gt;0,'[1]Stat-2017-2'!HY101&gt;0),'[1]Stat-2017-2'!EJ101/'[1]Stat-2017-2'!HY101,"")</f>
        <v/>
      </c>
      <c r="BI85" s="13" t="str">
        <f>IF(AND(SUM('[1]Stat-2017-2'!EG101:EO101)&gt;0,'[1]Stat-2017-2'!HY101&gt;0),(SUM('[1]Stat-2017-2'!EG101:EO101)/'[1]Stat-2017-2'!HY101),"")</f>
        <v/>
      </c>
      <c r="BJ85" s="13" t="str">
        <f>IF(AND('[1]Stat-2017-2'!EP101&gt;0,'[1]Stat-2017-2'!HY101&gt;0),'[1]Stat-2017-2'!EP101/'[1]Stat-2017-2'!HY101,"")</f>
        <v/>
      </c>
      <c r="BK85" s="13" t="str">
        <f>IF(AND('[1]Stat-2017-2'!EQ101&gt;0,'[1]Stat-2017-2'!HY101&gt;0),'[1]Stat-2017-2'!EQ101/'[1]Stat-2017-2'!HY101,"")</f>
        <v/>
      </c>
      <c r="BL85" s="13" t="str">
        <f>IF(AND('[1]Stat-2017-2'!EW101&gt;0,'[1]Stat-2017-2'!HY101&gt;0),'[1]Stat-2017-2'!EW101/'[1]Stat-2017-2'!HY101,"")</f>
        <v/>
      </c>
      <c r="BM85" s="8" t="str">
        <f>IF('[1]Stat-2017-2'!IY101&gt;0,'[1]Stat-2017-2'!IY101,"")</f>
        <v/>
      </c>
      <c r="BN85" s="4" t="str">
        <f>IF('[1]Stat-2017-2'!JE101&gt;0,'[1]Stat-2017-2'!JE101,"")</f>
        <v/>
      </c>
      <c r="BO85" s="4" t="str">
        <f>IF('[1]Stat-2017-2'!IZ101&gt;0,'[1]Stat-2017-2'!IZ101,"")</f>
        <v/>
      </c>
      <c r="BP85" s="8" t="str">
        <f>IF('[1]Stat-2017-2'!JF101&gt;0,'[1]Stat-2017-2'!JF101,"")</f>
        <v/>
      </c>
      <c r="BQ85" s="4" t="str">
        <f>IF('[1]Stat-2017-2'!JG101&gt;0,'[1]Stat-2017-2'!JG101,"")</f>
        <v/>
      </c>
      <c r="BR85" s="4" t="str">
        <f>IF('[1]Stat-2017-2'!JH101&gt;0,'[1]Stat-2017-2'!JH101,"")</f>
        <v/>
      </c>
    </row>
    <row r="86" spans="1:70" x14ac:dyDescent="0.35">
      <c r="A86" t="s">
        <v>154</v>
      </c>
      <c r="B86" s="4">
        <v>1005</v>
      </c>
      <c r="C86" s="5">
        <f>IF(AND(E86&gt;0,SUM(AI86)&gt;0),(E86)/(SUM(AI86)*1000),"")</f>
        <v>1.4865625</v>
      </c>
      <c r="D86" s="4">
        <f>IF('[1]Stat-2017-2'!FS102&gt;0,'[1]Stat-2017-2'!FS102,"")</f>
        <v>23785</v>
      </c>
      <c r="E86" s="4">
        <f>IF('[1]Stat-2017-2'!HY102&gt;0,'[1]Stat-2017-2'!HY102,"")</f>
        <v>23785</v>
      </c>
      <c r="F86" s="4">
        <f>AW86*1000</f>
        <v>17338</v>
      </c>
      <c r="G86" s="12">
        <f t="shared" si="3"/>
        <v>0.27105318478032375</v>
      </c>
      <c r="H86" s="4"/>
      <c r="I86" s="4"/>
      <c r="J86" s="4" t="str">
        <f>IF(SUM('[1]Stat-2017-2'!FU102:FZ102)&gt;0,SUM('[1]Stat-2017-2'!FU102:FZ102),"")</f>
        <v/>
      </c>
      <c r="K86" s="4">
        <f>IF(SUM('[1]Stat-2017-2'!GA102:GB102)&gt;0,SUM('[1]Stat-2017-2'!GA102:GB102),"")</f>
        <v>2475</v>
      </c>
      <c r="L86" s="4" t="str">
        <f>IF(SUM('[1]Stat-2017-2'!GC102:GD102)&gt;0,SUM('[1]Stat-2017-2'!GC102:GD102),"")</f>
        <v/>
      </c>
      <c r="M86" s="4" t="str">
        <f>IF(SUM('[1]Stat-2017-2'!GE102:GF102)&gt;0,SUM('[1]Stat-2017-2'!GE102:GF102),"")</f>
        <v/>
      </c>
      <c r="N86" s="4">
        <f>IF(SUM('[1]Stat-2017-2'!GG102:GH102)&gt;0,SUM('[1]Stat-2017-2'!GG102:GH102),"")</f>
        <v>21060</v>
      </c>
      <c r="O86" s="4" t="str">
        <f>IF(SUM('[1]Stat-2017-2'!GI102:GJ102)&gt;0,SUM('[1]Stat-2017-2'!GI102:GJ102),"")</f>
        <v/>
      </c>
      <c r="P86" s="4" t="str">
        <f>IF(SUM('[1]Stat-2017-2'!GK102:GL102)&gt;0,SUM('[1]Stat-2017-2'!GK102:GL102),"")</f>
        <v/>
      </c>
      <c r="Q86" s="4" t="str">
        <f>IF(SUM('[1]Stat-2017-2'!GO102:GP102)&gt;0,SUM('[1]Stat-2017-2'!GO102:GP102),"")</f>
        <v/>
      </c>
      <c r="R86" s="4" t="str">
        <f>IF(SUM('[1]Stat-2017-2'!GQ102:GR102)&gt;0,SUM('[1]Stat-2017-2'!GQ102:GR102),"")</f>
        <v/>
      </c>
      <c r="S86" s="4" t="str">
        <f>IF(SUM('[1]Stat-2017-2'!GM102:GN102)&gt;0,SUM('[1]Stat-2017-2'!GM102:GN102),"")</f>
        <v/>
      </c>
      <c r="T86" s="4" t="str">
        <f>IF('[1]Stat-2017-2'!GS102&gt;0,'[1]Stat-2017-2'!GS102,"")</f>
        <v/>
      </c>
      <c r="U86" s="4" t="str">
        <f>IF('[1]Stat-2017-2'!GT102&gt;0,'[1]Stat-2017-2'!GT102,"")</f>
        <v/>
      </c>
      <c r="V86" s="4" t="str">
        <f>IF(('[1]Stat-2017-2'!GW132+'[1]Stat-2017-2'!GX102)&gt;0,('[1]Stat-2017-2'!GW102+'[1]Stat-2017-2'!GX102),"")</f>
        <v/>
      </c>
      <c r="W86" s="4" t="str">
        <f>IF(SUM('[1]Stat-2017-2'!HA102:HB102)&gt;0,SUM('[1]Stat-2017-2'!HA102:HB102),"")</f>
        <v/>
      </c>
      <c r="X86" s="4" t="str">
        <f>IF(SUM('[1]Stat-2017-2'!HC102:HD102)&gt;0,SUM('[1]Stat-2017-2'!HC102:HD102),"")</f>
        <v/>
      </c>
      <c r="Y86" s="4">
        <f>IF(SUM('[1]Stat-2017-2'!HE102:HF102)&gt;0,SUM('[1]Stat-2017-2'!HE102:HF102),"")</f>
        <v>250</v>
      </c>
      <c r="Z86" s="4" t="str">
        <f>IF(SUM('[1]Stat-2017-2'!HG102:HH102)&gt;0,SUM('[1]Stat-2017-2'!HG102:HH102),"")</f>
        <v/>
      </c>
      <c r="AA86" s="4" t="str">
        <f>IF(SUM('[1]Stat-2017-2'!HI102:HJ102)&gt;0,SUM('[1]Stat-2017-2'!HI102:HJ102),"")</f>
        <v/>
      </c>
      <c r="AB86" s="4" t="str">
        <f>IF(SUM('[1]Stat-2017-2'!HK102:HL102)&gt;0,SUM('[1]Stat-2017-2'!HK102:HL102),"")</f>
        <v/>
      </c>
      <c r="AC86" s="4" t="str">
        <f>IF(SUM('[1]Stat-2017-2'!HM102:HN102)&gt;0,SUM('[1]Stat-2017-2'!HM102:HN102),"")</f>
        <v/>
      </c>
      <c r="AD86" s="4" t="str">
        <f>IF('[1]Stat-2017-2'!HO102&gt;0,'[1]Stat-2017-2'!HO102,"")</f>
        <v/>
      </c>
      <c r="AE86" s="4" t="str">
        <f>IF('[1]Stat-2017-2'!HQ102&gt;0,'[1]Stat-2017-2'!HQ102,"")</f>
        <v/>
      </c>
      <c r="AF86" s="4" t="str">
        <f>IF('[1]Stat-2017-2'!IA101&gt;0,'[1]Stat-2017-2'!IA102,"")</f>
        <v/>
      </c>
      <c r="AG86" s="4">
        <f>IF('[1]Stat-2017-2'!FC102&gt;0,'[1]Stat-2017-2'!FC102,"")</f>
        <v>17.2</v>
      </c>
      <c r="AH86" s="7">
        <f>IF(AND('[1]Stat-2017-2'!FC102&gt;0,'[1]Stat-2017-2'!HY102&gt;0),'[1]Stat-2017-2'!HY102/'[1]Stat-2017-2'!FC102,"")</f>
        <v>1382.8488372093025</v>
      </c>
      <c r="AI86" s="4">
        <f>IF('[1]Stat-2017-2'!FE102&gt;0,'[1]Stat-2017-2'!FE102,"")</f>
        <v>16</v>
      </c>
      <c r="AJ86" s="4">
        <f>IF('[1]Stat-2017-2'!FG102&gt;0,'[1]Stat-2017-2'!FG102,"")</f>
        <v>18</v>
      </c>
      <c r="AK86" s="8" t="str">
        <f>IF('[1]Stat-2017-2'!FF102&gt;0,'[1]Stat-2017-2'!FF102,"")</f>
        <v/>
      </c>
      <c r="AL86" s="4">
        <f>IF('[1]Stat-2017-2'!FD102&gt;0,'[1]Stat-2017-2'!FD102*2.5*58.15/1000000,"")</f>
        <v>23.969284625</v>
      </c>
      <c r="AM86" s="8">
        <f t="shared" si="2"/>
        <v>1.4980802890625</v>
      </c>
      <c r="AN86" s="9">
        <f>IF('[1]Stat-2017-2'!FM102&gt;0,'[1]Stat-2017-2'!FM102,"")</f>
        <v>60</v>
      </c>
      <c r="AO86" s="9" t="str">
        <f>IF('[1]Stat-2017-2'!FN102&gt;0,'[1]Stat-2017-2'!FN102,"")</f>
        <v/>
      </c>
      <c r="AP86" s="9">
        <f>IF('[1]Stat-2017-2'!FO102&gt;0,'[1]Stat-2017-2'!FO102,"")</f>
        <v>60</v>
      </c>
      <c r="AQ86" s="9" t="str">
        <f>IF('[1]Stat-2017-2'!FP102&gt;0,'[1]Stat-2017-2'!FP102,"")</f>
        <v/>
      </c>
      <c r="AR86" s="10">
        <f>IF(AND(E86&gt;0,'[1]Stat-2017-2'!FJ102&gt;0),E86*860/'[1]Stat-2017-2'!FJ102,"")</f>
        <v>34.742974581956844</v>
      </c>
      <c r="AS86" s="4">
        <f>IF('[1]Stat-2017-2'!FJ102&gt;0,'[1]Stat-2017-2'!FJ102/1000,"")</f>
        <v>588.755</v>
      </c>
      <c r="AT86" s="11">
        <f>IF(AND('[1]Stat-2017-2'!FQ102&gt;0,'[1]Stat-2017-2'!HY102&gt;0),'[1]Stat-2017-2'!FQ102/'[1]Stat-2017-2'!HY102,"")</f>
        <v>6.7689720412024386</v>
      </c>
      <c r="AU86" s="10">
        <f>IF(AND('[1]Stat-2017-2'!FL102&gt;0,E86&gt;0),'[1]Stat-2017-2'!FL102/(E86/1000),"")</f>
        <v>18.078620979608996</v>
      </c>
      <c r="AV86" s="10">
        <f>IF(AND('[1]Stat-2017-2'!FL102,AI86&gt;0,AJ86&gt;0),'[1]Stat-2017-2'!FL102/(AJ86+AI86),"")</f>
        <v>12.647058823529411</v>
      </c>
      <c r="AW86" s="4">
        <f>IF('[1]Stat-2017-2'!IT102&gt;0,'[1]Stat-2017-2'!IT102/1000,"")</f>
        <v>17.338000000000001</v>
      </c>
      <c r="AX86" s="4" t="str">
        <f>IF('[1]Stat-2017-2'!IU102&gt;0,'[1]Stat-2017-2'!IU102/1000,"")</f>
        <v/>
      </c>
      <c r="AY86" s="11">
        <f>IF(AND('[1]Stat-2017-2'!HY102&gt;0,'[1]Stat-2017-2'!IW102&gt;0,AI86&gt;0,AJ86&gt;0),('[1]Stat-2017-2'!HY102-'[1]Stat-2017-2'!IW102)/(AI86+AJ86),"")</f>
        <v>189.61764705882354</v>
      </c>
      <c r="AZ86" s="12">
        <f>IF(AND('[1]Stat-2017-2'!HY102&gt;0,'[1]Stat-2017-2'!IW102&gt;0),('[1]Stat-2017-2'!HY102-'[1]Stat-2017-2'!IW102)/'[1]Stat-2017-2'!HY102)</f>
        <v>0.27105318478032375</v>
      </c>
      <c r="BA86" s="9">
        <f>IF(AND('[1]Stat-2017-2'!AT102&gt;0,[1]WEB!E102&gt;0),'[1]Stat-2017-2'!AT102/[1]WEB!E102,"")</f>
        <v>512.16649148623083</v>
      </c>
      <c r="BB86" s="9">
        <f>IF(AND('[1]Stat-2017-2'!BI102&gt;0,E86&gt;0),'[1]Stat-2017-2'!BI102/E86,"")</f>
        <v>48.061425268026063</v>
      </c>
      <c r="BC86" s="9">
        <f>IF(AND('[1]Stat-2017-2'!BR102&gt;0,E86&gt;0),'[1]Stat-2017-2'!BR102/E86,"")</f>
        <v>29.862980870296404</v>
      </c>
      <c r="BD86" s="4">
        <f>IF(AND('[1]Stat-2017-2'!BR102&gt;0,B86&gt;0),'[1]Stat-2017-2'!BR102/B86,"")</f>
        <v>706.75721393034826</v>
      </c>
      <c r="BE86" s="13" t="str">
        <f>IF(AND(SUM('[1]Stat-2017-2'!DM102:ED102),('[1]Stat-2017-2'!HY102+'[1]Stat-2017-2'!HZ102)&gt;0),(SUM('[1]Stat-2017-2'!DM102:ED102)/('[1]Stat-2017-2'!HY102)),"")</f>
        <v/>
      </c>
      <c r="BF86" s="13" t="str">
        <f>IF(AND(SUM('[1]Stat-2017-2'!DM102:ED102),('[1]Stat-2017-2'!IW102)&gt;0),(SUM('[1]Stat-2017-2'!DM102:ED102)/'[1]Stat-2017-2'!IW102),"")</f>
        <v/>
      </c>
      <c r="BH86" s="13" t="str">
        <f>IF(AND('[1]Stat-2017-2'!EJ102&gt;0,'[1]Stat-2017-2'!HY102&gt;0),'[1]Stat-2017-2'!EJ102/'[1]Stat-2017-2'!HY102,"")</f>
        <v/>
      </c>
      <c r="BI86" s="13" t="str">
        <f>IF(AND(SUM('[1]Stat-2017-2'!EG102:EO102)&gt;0,'[1]Stat-2017-2'!HY102&gt;0),(SUM('[1]Stat-2017-2'!EG102:EO102)/'[1]Stat-2017-2'!HY102),"")</f>
        <v/>
      </c>
      <c r="BJ86" s="13" t="str">
        <f>IF(AND('[1]Stat-2017-2'!EP102&gt;0,'[1]Stat-2017-2'!HY102&gt;0),'[1]Stat-2017-2'!EP102/'[1]Stat-2017-2'!HY102,"")</f>
        <v/>
      </c>
      <c r="BK86" s="13" t="str">
        <f>IF(AND('[1]Stat-2017-2'!EQ102&gt;0,'[1]Stat-2017-2'!HY102&gt;0),'[1]Stat-2017-2'!EQ102/'[1]Stat-2017-2'!HY102,"")</f>
        <v/>
      </c>
      <c r="BL86" s="13" t="str">
        <f>IF(AND('[1]Stat-2017-2'!EW102&gt;0,'[1]Stat-2017-2'!HY102&gt;0),'[1]Stat-2017-2'!EW102/'[1]Stat-2017-2'!HY102,"")</f>
        <v/>
      </c>
      <c r="BM86" s="8" t="str">
        <f>IF('[1]Stat-2017-2'!IY102&gt;0,'[1]Stat-2017-2'!IY102,"")</f>
        <v/>
      </c>
      <c r="BN86" s="4" t="str">
        <f>IF('[1]Stat-2017-2'!JE102&gt;0,'[1]Stat-2017-2'!JE102,"")</f>
        <v/>
      </c>
      <c r="BO86" s="4" t="str">
        <f>IF('[1]Stat-2017-2'!IZ102&gt;0,'[1]Stat-2017-2'!IZ102,"")</f>
        <v/>
      </c>
      <c r="BP86" s="8" t="str">
        <f>IF('[1]Stat-2017-2'!JF102&gt;0,'[1]Stat-2017-2'!JF102,"")</f>
        <v/>
      </c>
      <c r="BQ86" s="4" t="str">
        <f>IF('[1]Stat-2017-2'!JG102&gt;0,'[1]Stat-2017-2'!JG102,"")</f>
        <v/>
      </c>
      <c r="BR86" s="4" t="str">
        <f>IF('[1]Stat-2017-2'!JH102&gt;0,'[1]Stat-2017-2'!JH102,"")</f>
        <v/>
      </c>
    </row>
    <row r="87" spans="1:70" x14ac:dyDescent="0.35">
      <c r="A87" t="s">
        <v>155</v>
      </c>
      <c r="B87" s="4">
        <v>88</v>
      </c>
      <c r="C87" s="5">
        <f>IF(AND(E87&gt;0,SUM(AI87)&gt;0),(E87)/(SUM(AI87)*1000),"")</f>
        <v>9.5690526315789466</v>
      </c>
      <c r="D87" s="4">
        <f>IF('[1]Stat-2017-2'!FS104&gt;0,'[1]Stat-2017-2'!FS104,"")</f>
        <v>31321</v>
      </c>
      <c r="E87" s="4">
        <f>IF('[1]Stat-2017-2'!HY104&gt;0,'[1]Stat-2017-2'!HY104,"")</f>
        <v>90906</v>
      </c>
      <c r="F87" s="4">
        <f>AW87*1000</f>
        <v>86807</v>
      </c>
      <c r="G87" s="12">
        <f t="shared" si="3"/>
        <v>4.5090533078124655E-2</v>
      </c>
      <c r="H87" s="4"/>
      <c r="I87" s="4"/>
      <c r="J87" s="4" t="str">
        <f>IF(SUM('[1]Stat-2017-2'!FU104:FZ104)&gt;0,SUM('[1]Stat-2017-2'!FU104:FZ104),"")</f>
        <v/>
      </c>
      <c r="K87" s="4" t="str">
        <f>IF(SUM('[1]Stat-2017-2'!GA104:GB104)&gt;0,SUM('[1]Stat-2017-2'!GA104:GB104),"")</f>
        <v/>
      </c>
      <c r="L87" s="4">
        <f>IF(SUM('[1]Stat-2017-2'!GC104:GD104)&gt;0,SUM('[1]Stat-2017-2'!GC104:GD104),"")</f>
        <v>31321</v>
      </c>
      <c r="M87" s="4" t="str">
        <f>IF(SUM('[1]Stat-2017-2'!GE104:GF104)&gt;0,SUM('[1]Stat-2017-2'!GE104:GF104),"")</f>
        <v/>
      </c>
      <c r="N87" s="4" t="str">
        <f>IF(SUM('[1]Stat-2017-2'!GG104:GH104)&gt;0,SUM('[1]Stat-2017-2'!GG104:GH104),"")</f>
        <v/>
      </c>
      <c r="O87" s="4" t="str">
        <f>IF(SUM('[1]Stat-2017-2'!GI104:GJ104)&gt;0,SUM('[1]Stat-2017-2'!GI104:GJ104),"")</f>
        <v/>
      </c>
      <c r="P87" s="4" t="str">
        <f>IF(SUM('[1]Stat-2017-2'!GK104:GL104)&gt;0,SUM('[1]Stat-2017-2'!GK104:GL104),"")</f>
        <v/>
      </c>
      <c r="Q87" s="4" t="str">
        <f>IF(SUM('[1]Stat-2017-2'!GO104:GP104)&gt;0,SUM('[1]Stat-2017-2'!GO104:GP104),"")</f>
        <v/>
      </c>
      <c r="R87" s="4" t="str">
        <f>IF(SUM('[1]Stat-2017-2'!GQ104:GR104)&gt;0,SUM('[1]Stat-2017-2'!GQ104:GR104),"")</f>
        <v/>
      </c>
      <c r="S87" s="4" t="str">
        <f>IF(SUM('[1]Stat-2017-2'!GM104:GN104)&gt;0,SUM('[1]Stat-2017-2'!GM104:GN104),"")</f>
        <v/>
      </c>
      <c r="T87" s="4" t="str">
        <f>IF('[1]Stat-2017-2'!GS104&gt;0,'[1]Stat-2017-2'!GS104,"")</f>
        <v/>
      </c>
      <c r="U87" s="4" t="str">
        <f>IF('[1]Stat-2017-2'!GT104&gt;0,'[1]Stat-2017-2'!GT104,"")</f>
        <v/>
      </c>
      <c r="V87" s="4">
        <f>IF(('[1]Stat-2017-2'!GW134+'[1]Stat-2017-2'!GX104)&gt;0,('[1]Stat-2017-2'!GW104+'[1]Stat-2017-2'!GX104),"")</f>
        <v>90906</v>
      </c>
      <c r="W87" s="4" t="str">
        <f>IF(SUM('[1]Stat-2017-2'!HA104:HB104)&gt;0,SUM('[1]Stat-2017-2'!HA104:HB104),"")</f>
        <v/>
      </c>
      <c r="X87" s="4" t="str">
        <f>IF(SUM('[1]Stat-2017-2'!HC104:HD104)&gt;0,SUM('[1]Stat-2017-2'!HC104:HD104),"")</f>
        <v/>
      </c>
      <c r="Y87" s="4" t="str">
        <f>IF(SUM('[1]Stat-2017-2'!HE104:HF104)&gt;0,SUM('[1]Stat-2017-2'!HE104:HF104),"")</f>
        <v/>
      </c>
      <c r="Z87" s="4" t="str">
        <f>IF(SUM('[1]Stat-2017-2'!HG104:HH104)&gt;0,SUM('[1]Stat-2017-2'!HG104:HH104),"")</f>
        <v/>
      </c>
      <c r="AA87" s="4" t="str">
        <f>IF(SUM('[1]Stat-2017-2'!HI104:HJ104)&gt;0,SUM('[1]Stat-2017-2'!HI104:HJ104),"")</f>
        <v/>
      </c>
      <c r="AB87" s="4" t="str">
        <f>IF(SUM('[1]Stat-2017-2'!HK104:HL104)&gt;0,SUM('[1]Stat-2017-2'!HK104:HL104),"")</f>
        <v/>
      </c>
      <c r="AC87" s="4" t="str">
        <f>IF(SUM('[1]Stat-2017-2'!HM104:HN104)&gt;0,SUM('[1]Stat-2017-2'!HM104:HN104),"")</f>
        <v/>
      </c>
      <c r="AD87" s="4" t="str">
        <f>IF('[1]Stat-2017-2'!HO104&gt;0,'[1]Stat-2017-2'!HO104,"")</f>
        <v/>
      </c>
      <c r="AE87" s="4" t="str">
        <f>IF('[1]Stat-2017-2'!HQ104&gt;0,'[1]Stat-2017-2'!HQ104,"")</f>
        <v/>
      </c>
      <c r="AF87" s="4">
        <f>IF('[1]Stat-2017-2'!IA103&gt;0,'[1]Stat-2017-2'!IA104,"")</f>
        <v>0</v>
      </c>
      <c r="AG87" s="4" t="str">
        <f>IF('[1]Stat-2017-2'!FC104&gt;0,'[1]Stat-2017-2'!FC104,"")</f>
        <v/>
      </c>
      <c r="AH87" s="7" t="str">
        <f>IF(AND('[1]Stat-2017-2'!FC104&gt;0,'[1]Stat-2017-2'!HY104&gt;0),'[1]Stat-2017-2'!HY104/'[1]Stat-2017-2'!FC104,"")</f>
        <v/>
      </c>
      <c r="AI87" s="4">
        <f>IF('[1]Stat-2017-2'!FE104&gt;0,'[1]Stat-2017-2'!FE104,"")</f>
        <v>9.5</v>
      </c>
      <c r="AJ87" s="4" t="str">
        <f>IF('[1]Stat-2017-2'!FG104&gt;0,'[1]Stat-2017-2'!FG104,"")</f>
        <v/>
      </c>
      <c r="AK87" s="8">
        <f>IF('[1]Stat-2017-2'!FF104&gt;0,'[1]Stat-2017-2'!FF104,"")</f>
        <v>34</v>
      </c>
      <c r="AL87" s="4" t="str">
        <f>IF('[1]Stat-2017-2'!FD104&gt;0,'[1]Stat-2017-2'!FD104*2.5*58.15/1000000,"")</f>
        <v/>
      </c>
      <c r="AM87" s="8"/>
      <c r="AN87" s="9">
        <f>IF('[1]Stat-2017-2'!FM104&gt;0,'[1]Stat-2017-2'!FM104,"")</f>
        <v>84</v>
      </c>
      <c r="AO87" s="9">
        <f>IF('[1]Stat-2017-2'!FN104&gt;0,'[1]Stat-2017-2'!FN104,"")</f>
        <v>84</v>
      </c>
      <c r="AP87" s="9">
        <f>IF('[1]Stat-2017-2'!FO104&gt;0,'[1]Stat-2017-2'!FO104,"")</f>
        <v>105</v>
      </c>
      <c r="AQ87" s="9">
        <f>IF('[1]Stat-2017-2'!FP104&gt;0,'[1]Stat-2017-2'!FP104,"")</f>
        <v>105</v>
      </c>
      <c r="AR87" s="10">
        <f>IF(AND(E87&gt;0,'[1]Stat-2017-2'!FJ104&gt;0),E87*860/'[1]Stat-2017-2'!FJ104,"")</f>
        <v>40.324019199762326</v>
      </c>
      <c r="AS87" s="4">
        <f>IF('[1]Stat-2017-2'!FJ104&gt;0,'[1]Stat-2017-2'!FJ104/1000,"")</f>
        <v>1938.7739999999999</v>
      </c>
      <c r="AT87" s="11">
        <f>IF(AND('[1]Stat-2017-2'!FQ104&gt;0,'[1]Stat-2017-2'!HY104&gt;0),'[1]Stat-2017-2'!FQ104/'[1]Stat-2017-2'!HY104,"")</f>
        <v>5.7228345763755968</v>
      </c>
      <c r="AU87" s="10" t="str">
        <f>IF(AND('[1]Stat-2017-2'!FL104&gt;0,E87&gt;0),'[1]Stat-2017-2'!FL104/(E87/1000),"")</f>
        <v/>
      </c>
      <c r="AV87" s="10" t="str">
        <f>IF(AND('[1]Stat-2017-2'!FL104,AI87&gt;0,AJ87&gt;0),'[1]Stat-2017-2'!FL104/(AJ87+AI87),"")</f>
        <v/>
      </c>
      <c r="AW87" s="4">
        <f>IF('[1]Stat-2017-2'!IT104&gt;0,'[1]Stat-2017-2'!IT104/1000,"")</f>
        <v>86.807000000000002</v>
      </c>
      <c r="AX87" s="4" t="str">
        <f>IF('[1]Stat-2017-2'!IU104&gt;0,'[1]Stat-2017-2'!IU104/1000,"")</f>
        <v/>
      </c>
      <c r="AY87" s="11"/>
      <c r="AZ87" s="12">
        <f>IF(AND('[1]Stat-2017-2'!HY104&gt;0,'[1]Stat-2017-2'!IW104&gt;0),('[1]Stat-2017-2'!HY104-'[1]Stat-2017-2'!IW104)/'[1]Stat-2017-2'!HY104)</f>
        <v>4.5090533078124655E-2</v>
      </c>
      <c r="BA87" s="9" t="str">
        <f>IF(AND('[1]Stat-2017-2'!AT104&gt;0,[1]WEB!E104&gt;0),'[1]Stat-2017-2'!AT104/[1]WEB!E104,"")</f>
        <v/>
      </c>
      <c r="BB87" s="9" t="str">
        <f>IF(AND('[1]Stat-2017-2'!BI104&gt;0,E87&gt;0),'[1]Stat-2017-2'!BI104/E87,"")</f>
        <v/>
      </c>
      <c r="BC87" s="9" t="str">
        <f>IF(AND('[1]Stat-2017-2'!BR104&gt;0,E87&gt;0),'[1]Stat-2017-2'!BR104/E87,"")</f>
        <v/>
      </c>
      <c r="BD87" s="4" t="str">
        <f>IF(AND('[1]Stat-2017-2'!BR104&gt;0,B87&gt;0),'[1]Stat-2017-2'!BR104/B87,"")</f>
        <v/>
      </c>
      <c r="BE87" s="13">
        <f>IF(AND(SUM('[1]Stat-2017-2'!DM104:ED104),('[1]Stat-2017-2'!HY104+'[1]Stat-2017-2'!HZ104)&gt;0),(SUM('[1]Stat-2017-2'!DM104:ED104)/('[1]Stat-2017-2'!HY104)),"")</f>
        <v>494.57139242734252</v>
      </c>
      <c r="BF87" s="13">
        <f>IF(AND(SUM('[1]Stat-2017-2'!DM104:ED104),('[1]Stat-2017-2'!IW104)&gt;0),(SUM('[1]Stat-2017-2'!DM104:ED104)/'[1]Stat-2017-2'!IW104),"")</f>
        <v>517.92490236962453</v>
      </c>
      <c r="BH87" s="13">
        <f>IF(AND('[1]Stat-2017-2'!EJ104&gt;0,'[1]Stat-2017-2'!HY104&gt;0),'[1]Stat-2017-2'!EJ104/'[1]Stat-2017-2'!HY104,"")</f>
        <v>22.975491166699669</v>
      </c>
      <c r="BI87" s="13">
        <f>IF(AND(SUM('[1]Stat-2017-2'!EG104:EO104)&gt;0,'[1]Stat-2017-2'!HY104&gt;0),(SUM('[1]Stat-2017-2'!EG104:EO104)/'[1]Stat-2017-2'!HY104),"")</f>
        <v>83.794744021296722</v>
      </c>
      <c r="BJ87" s="13" t="str">
        <f>IF(AND('[1]Stat-2017-2'!EP104&gt;0,'[1]Stat-2017-2'!HY104&gt;0),'[1]Stat-2017-2'!EP104/'[1]Stat-2017-2'!HY104,"")</f>
        <v/>
      </c>
      <c r="BK87" s="13">
        <f>IF(AND('[1]Stat-2017-2'!EQ104&gt;0,'[1]Stat-2017-2'!HY104&gt;0),'[1]Stat-2017-2'!EQ104/'[1]Stat-2017-2'!HY104,"")</f>
        <v>42.479121290123864</v>
      </c>
      <c r="BL87" s="13" t="str">
        <f>IF(AND('[1]Stat-2017-2'!EW104&gt;0,'[1]Stat-2017-2'!HY104&gt;0),'[1]Stat-2017-2'!EW104/'[1]Stat-2017-2'!HY104,"")</f>
        <v/>
      </c>
      <c r="BM87" s="8" t="str">
        <f>IF('[1]Stat-2017-2'!IY104&gt;0,'[1]Stat-2017-2'!IY104,"")</f>
        <v/>
      </c>
      <c r="BN87" s="4" t="str">
        <f>IF('[1]Stat-2017-2'!JE104&gt;0,'[1]Stat-2017-2'!JE104,"")</f>
        <v/>
      </c>
      <c r="BO87" s="4" t="str">
        <f>IF('[1]Stat-2017-2'!IZ104&gt;0,'[1]Stat-2017-2'!IZ104,"")</f>
        <v/>
      </c>
      <c r="BP87" s="8" t="str">
        <f>IF('[1]Stat-2017-2'!JF104&gt;0,'[1]Stat-2017-2'!JF104,"")</f>
        <v/>
      </c>
      <c r="BQ87" s="4" t="str">
        <f>IF('[1]Stat-2017-2'!JG104&gt;0,'[1]Stat-2017-2'!JG104,"")</f>
        <v/>
      </c>
      <c r="BR87" s="4" t="str">
        <f>IF('[1]Stat-2017-2'!JH104&gt;0,'[1]Stat-2017-2'!JH104,"")</f>
        <v/>
      </c>
    </row>
    <row r="88" spans="1:70" x14ac:dyDescent="0.35">
      <c r="A88" t="s">
        <v>156</v>
      </c>
      <c r="B88" s="4">
        <v>999</v>
      </c>
      <c r="C88" s="5">
        <f>IF(AND(E88&gt;0,SUM(AI88)&gt;0),(E88)/(SUM(AI88)*1000),"")</f>
        <v>1.6080000000000001</v>
      </c>
      <c r="D88" s="4" t="str">
        <f>IF('[1]Stat-2017-2'!FS105&gt;0,'[1]Stat-2017-2'!FS105,"")</f>
        <v/>
      </c>
      <c r="E88" s="4">
        <f>IF('[1]Stat-2017-2'!HY105&gt;0,'[1]Stat-2017-2'!HY105,"")</f>
        <v>32964</v>
      </c>
      <c r="F88" s="4">
        <f>AW88*1000</f>
        <v>26584</v>
      </c>
      <c r="G88" s="12">
        <f t="shared" si="3"/>
        <v>0.19354447275816042</v>
      </c>
      <c r="H88" s="4"/>
      <c r="I88" s="4"/>
      <c r="J88" s="4" t="str">
        <f>IF(SUM('[1]Stat-2017-2'!FU105:FZ105)&gt;0,SUM('[1]Stat-2017-2'!FU105:FZ105),"")</f>
        <v/>
      </c>
      <c r="K88" s="4">
        <f>IF(SUM('[1]Stat-2017-2'!GA105:GB105)&gt;0,SUM('[1]Stat-2017-2'!GA105:GB105),"")</f>
        <v>13692</v>
      </c>
      <c r="L88" s="4" t="str">
        <f>IF(SUM('[1]Stat-2017-2'!GC105:GD105)&gt;0,SUM('[1]Stat-2017-2'!GC105:GD105),"")</f>
        <v/>
      </c>
      <c r="M88" s="4" t="str">
        <f>IF(SUM('[1]Stat-2017-2'!GE105:GF105)&gt;0,SUM('[1]Stat-2017-2'!GE105:GF105),"")</f>
        <v/>
      </c>
      <c r="N88" s="4">
        <f>IF(SUM('[1]Stat-2017-2'!GG105:GH105)&gt;0,SUM('[1]Stat-2017-2'!GG105:GH105),"")</f>
        <v>5825</v>
      </c>
      <c r="O88" s="4" t="str">
        <f>IF(SUM('[1]Stat-2017-2'!GI105:GJ105)&gt;0,SUM('[1]Stat-2017-2'!GI105:GJ105),"")</f>
        <v/>
      </c>
      <c r="P88" s="4">
        <f>IF(SUM('[1]Stat-2017-2'!GK105:GL105)&gt;0,SUM('[1]Stat-2017-2'!GK105:GL105),"")</f>
        <v>5278</v>
      </c>
      <c r="Q88" s="4" t="str">
        <f>IF(SUM('[1]Stat-2017-2'!GO105:GP105)&gt;0,SUM('[1]Stat-2017-2'!GO105:GP105),"")</f>
        <v/>
      </c>
      <c r="R88" s="4" t="str">
        <f>IF(SUM('[1]Stat-2017-2'!GQ105:GR105)&gt;0,SUM('[1]Stat-2017-2'!GQ105:GR105),"")</f>
        <v/>
      </c>
      <c r="S88" s="4" t="str">
        <f>IF(SUM('[1]Stat-2017-2'!GM105:GN105)&gt;0,SUM('[1]Stat-2017-2'!GM105:GN105),"")</f>
        <v/>
      </c>
      <c r="T88" s="4" t="str">
        <f>IF('[1]Stat-2017-2'!GS105&gt;0,'[1]Stat-2017-2'!GS105,"")</f>
        <v/>
      </c>
      <c r="U88" s="4" t="str">
        <f>IF('[1]Stat-2017-2'!GT105&gt;0,'[1]Stat-2017-2'!GT105,"")</f>
        <v/>
      </c>
      <c r="V88" s="4" t="str">
        <f>IF(('[1]Stat-2017-2'!GW135+'[1]Stat-2017-2'!GX105)&gt;0,('[1]Stat-2017-2'!GW105+'[1]Stat-2017-2'!GX105),"")</f>
        <v/>
      </c>
      <c r="W88" s="4" t="str">
        <f>IF(SUM('[1]Stat-2017-2'!HA105:HB105)&gt;0,SUM('[1]Stat-2017-2'!HA105:HB105),"")</f>
        <v/>
      </c>
      <c r="X88" s="4" t="str">
        <f>IF(SUM('[1]Stat-2017-2'!HC105:HD105)&gt;0,SUM('[1]Stat-2017-2'!HC105:HD105),"")</f>
        <v/>
      </c>
      <c r="Y88" s="4">
        <f>IF(SUM('[1]Stat-2017-2'!HE105:HF105)&gt;0,SUM('[1]Stat-2017-2'!HE105:HF105),"")</f>
        <v>9345</v>
      </c>
      <c r="Z88" s="4" t="str">
        <f>IF(SUM('[1]Stat-2017-2'!HG105:HH105)&gt;0,SUM('[1]Stat-2017-2'!HG105:HH105),"")</f>
        <v/>
      </c>
      <c r="AA88" s="4" t="str">
        <f>IF(SUM('[1]Stat-2017-2'!HI105:HJ105)&gt;0,SUM('[1]Stat-2017-2'!HI105:HJ105),"")</f>
        <v/>
      </c>
      <c r="AB88" s="4" t="str">
        <f>IF(SUM('[1]Stat-2017-2'!HK105:HL105)&gt;0,SUM('[1]Stat-2017-2'!HK105:HL105),"")</f>
        <v/>
      </c>
      <c r="AC88" s="4" t="str">
        <f>IF(SUM('[1]Stat-2017-2'!HM105:HN105)&gt;0,SUM('[1]Stat-2017-2'!HM105:HN105),"")</f>
        <v/>
      </c>
      <c r="AD88" s="4" t="str">
        <f>IF('[1]Stat-2017-2'!HO105&gt;0,'[1]Stat-2017-2'!HO105,"")</f>
        <v/>
      </c>
      <c r="AE88" s="4" t="str">
        <f>IF('[1]Stat-2017-2'!HQ105&gt;0,'[1]Stat-2017-2'!HQ105,"")</f>
        <v/>
      </c>
      <c r="AF88" s="4" t="str">
        <f>IF('[1]Stat-2017-2'!IA104&gt;0,'[1]Stat-2017-2'!IA105,"")</f>
        <v/>
      </c>
      <c r="AG88" s="4">
        <f>IF('[1]Stat-2017-2'!FC105&gt;0,'[1]Stat-2017-2'!FC105,"")</f>
        <v>30</v>
      </c>
      <c r="AH88" s="7">
        <f>IF(AND('[1]Stat-2017-2'!FC105&gt;0,'[1]Stat-2017-2'!HY105&gt;0),'[1]Stat-2017-2'!HY105/'[1]Stat-2017-2'!FC105,"")</f>
        <v>1098.8</v>
      </c>
      <c r="AI88" s="4">
        <f>IF('[1]Stat-2017-2'!FE105&gt;0,'[1]Stat-2017-2'!FE105,"")</f>
        <v>20.5</v>
      </c>
      <c r="AJ88" s="4">
        <f>IF('[1]Stat-2017-2'!FG105&gt;0,'[1]Stat-2017-2'!FG105,"")</f>
        <v>22</v>
      </c>
      <c r="AK88" s="8" t="str">
        <f>IF('[1]Stat-2017-2'!FF105&gt;0,'[1]Stat-2017-2'!FF105,"")</f>
        <v/>
      </c>
      <c r="AL88" s="4">
        <f>IF('[1]Stat-2017-2'!FD105&gt;0,'[1]Stat-2017-2'!FD105*2.5*58.15/1000000,"")</f>
        <v>34.836502000000003</v>
      </c>
      <c r="AM88" s="8">
        <f t="shared" si="2"/>
        <v>1.69934156097561</v>
      </c>
      <c r="AN88" s="9">
        <f>IF('[1]Stat-2017-2'!FM105&gt;0,'[1]Stat-2017-2'!FM105,"")</f>
        <v>70</v>
      </c>
      <c r="AO88" s="9">
        <f>IF('[1]Stat-2017-2'!FN105&gt;0,'[1]Stat-2017-2'!FN105,"")</f>
        <v>36</v>
      </c>
      <c r="AP88" s="9">
        <f>IF('[1]Stat-2017-2'!FO105&gt;0,'[1]Stat-2017-2'!FO105,"")</f>
        <v>73</v>
      </c>
      <c r="AQ88" s="9">
        <f>IF('[1]Stat-2017-2'!FP105&gt;0,'[1]Stat-2017-2'!FP105,"")</f>
        <v>34</v>
      </c>
      <c r="AR88" s="10">
        <f>IF(AND(E88&gt;0,'[1]Stat-2017-2'!FJ105&gt;0),E88*860/'[1]Stat-2017-2'!FJ105,"")</f>
        <v>36.312753701528514</v>
      </c>
      <c r="AS88" s="4">
        <f>IF('[1]Stat-2017-2'!FJ105&gt;0,'[1]Stat-2017-2'!FJ105/1000,"")</f>
        <v>780.69100000000003</v>
      </c>
      <c r="AT88" s="11">
        <f>IF(AND('[1]Stat-2017-2'!FQ105&gt;0,'[1]Stat-2017-2'!HY105&gt;0),'[1]Stat-2017-2'!FQ105/'[1]Stat-2017-2'!HY105,"")</f>
        <v>11.217874044412087</v>
      </c>
      <c r="AU88" s="10">
        <f>IF(AND('[1]Stat-2017-2'!FL105&gt;0,E88&gt;0),'[1]Stat-2017-2'!FL105/(E88/1000),"")</f>
        <v>47.172673219269505</v>
      </c>
      <c r="AV88" s="10">
        <f>IF(AND('[1]Stat-2017-2'!FL105,AI88&gt;0,AJ88&gt;0),'[1]Stat-2017-2'!FL105/(AJ88+AI88),"")</f>
        <v>36.588235294117645</v>
      </c>
      <c r="AW88" s="4">
        <f>IF('[1]Stat-2017-2'!IT105&gt;0,'[1]Stat-2017-2'!IT105/1000,"")</f>
        <v>26.584</v>
      </c>
      <c r="AX88" s="4" t="str">
        <f>IF('[1]Stat-2017-2'!IU105&gt;0,'[1]Stat-2017-2'!IU105/1000,"")</f>
        <v/>
      </c>
      <c r="AY88" s="11">
        <f>IF(AND('[1]Stat-2017-2'!HY105&gt;0,'[1]Stat-2017-2'!IW105&gt;0,AI88&gt;0,AJ88&gt;0),('[1]Stat-2017-2'!HY105-'[1]Stat-2017-2'!IW105)/(AI88+AJ88),"")</f>
        <v>150.11764705882354</v>
      </c>
      <c r="AZ88" s="12">
        <f>IF(AND('[1]Stat-2017-2'!HY105&gt;0,'[1]Stat-2017-2'!IW105&gt;0),('[1]Stat-2017-2'!HY105-'[1]Stat-2017-2'!IW105)/'[1]Stat-2017-2'!HY105)</f>
        <v>0.19354447275816042</v>
      </c>
      <c r="BA88" s="9">
        <f>IF(AND('[1]Stat-2017-2'!AT105&gt;0,[1]WEB!E105&gt;0),'[1]Stat-2017-2'!AT105/[1]WEB!E105,"")</f>
        <v>347.43253245965298</v>
      </c>
      <c r="BB88" s="9">
        <f>IF(AND('[1]Stat-2017-2'!BI105&gt;0,E88&gt;0),'[1]Stat-2017-2'!BI105/E88,"")</f>
        <v>222.16730372527607</v>
      </c>
      <c r="BC88" s="9">
        <f>IF(AND('[1]Stat-2017-2'!BR105&gt;0,E88&gt;0),'[1]Stat-2017-2'!BR105/E88,"")</f>
        <v>30.313857541560491</v>
      </c>
      <c r="BD88" s="4">
        <f>IF(AND('[1]Stat-2017-2'!BR105&gt;0,B88&gt;0),'[1]Stat-2017-2'!BR105/B88,"")</f>
        <v>1000.2662662662663</v>
      </c>
      <c r="BE88" s="13" t="str">
        <f>IF(AND(SUM('[1]Stat-2017-2'!DM105:ED105),('[1]Stat-2017-2'!HY105+'[1]Stat-2017-2'!HZ105)&gt;0),(SUM('[1]Stat-2017-2'!DM105:ED105)/('[1]Stat-2017-2'!HY105)),"")</f>
        <v/>
      </c>
      <c r="BF88" s="13" t="str">
        <f>IF(AND(SUM('[1]Stat-2017-2'!DM105:ED105),('[1]Stat-2017-2'!IW105)&gt;0),(SUM('[1]Stat-2017-2'!DM105:ED105)/'[1]Stat-2017-2'!IW105),"")</f>
        <v/>
      </c>
      <c r="BH88" s="13" t="str">
        <f>IF(AND('[1]Stat-2017-2'!EJ105&gt;0,'[1]Stat-2017-2'!HY105&gt;0),'[1]Stat-2017-2'!EJ105/'[1]Stat-2017-2'!HY105,"")</f>
        <v/>
      </c>
      <c r="BI88" s="13" t="str">
        <f>IF(AND(SUM('[1]Stat-2017-2'!EG105:EO105)&gt;0,'[1]Stat-2017-2'!HY105&gt;0),(SUM('[1]Stat-2017-2'!EG105:EO105)/'[1]Stat-2017-2'!HY105),"")</f>
        <v/>
      </c>
      <c r="BJ88" s="13" t="str">
        <f>IF(AND('[1]Stat-2017-2'!EP105&gt;0,'[1]Stat-2017-2'!HY105&gt;0),'[1]Stat-2017-2'!EP105/'[1]Stat-2017-2'!HY105,"")</f>
        <v/>
      </c>
      <c r="BK88" s="13" t="str">
        <f>IF(AND('[1]Stat-2017-2'!EQ105&gt;0,'[1]Stat-2017-2'!HY105&gt;0),'[1]Stat-2017-2'!EQ105/'[1]Stat-2017-2'!HY105,"")</f>
        <v/>
      </c>
      <c r="BL88" s="13" t="str">
        <f>IF(AND('[1]Stat-2017-2'!EW105&gt;0,'[1]Stat-2017-2'!HY105&gt;0),'[1]Stat-2017-2'!EW105/'[1]Stat-2017-2'!HY105,"")</f>
        <v/>
      </c>
      <c r="BM88" s="8" t="str">
        <f>IF('[1]Stat-2017-2'!IY105&gt;0,'[1]Stat-2017-2'!IY105,"")</f>
        <v/>
      </c>
      <c r="BN88" s="4" t="str">
        <f>IF('[1]Stat-2017-2'!JE105&gt;0,'[1]Stat-2017-2'!JE105,"")</f>
        <v/>
      </c>
      <c r="BO88" s="4" t="str">
        <f>IF('[1]Stat-2017-2'!IZ105&gt;0,'[1]Stat-2017-2'!IZ105,"")</f>
        <v/>
      </c>
      <c r="BP88" s="8" t="str">
        <f>IF('[1]Stat-2017-2'!JF105&gt;0,'[1]Stat-2017-2'!JF105,"")</f>
        <v/>
      </c>
      <c r="BQ88" s="4" t="str">
        <f>IF('[1]Stat-2017-2'!JG105&gt;0,'[1]Stat-2017-2'!JG105,"")</f>
        <v/>
      </c>
      <c r="BR88" s="4" t="str">
        <f>IF('[1]Stat-2017-2'!JH105&gt;0,'[1]Stat-2017-2'!JH105,"")</f>
        <v/>
      </c>
    </row>
    <row r="89" spans="1:70" x14ac:dyDescent="0.35">
      <c r="A89" t="s">
        <v>157</v>
      </c>
      <c r="B89" s="4">
        <v>403</v>
      </c>
      <c r="C89" s="5">
        <f>IF(AND(E89&gt;0,SUM(AI89)&gt;0),(E89)/(SUM(AI89)*1000),"")</f>
        <v>1.2117500000000001</v>
      </c>
      <c r="D89" s="4">
        <f>IF('[1]Stat-2017-2'!FS106&gt;0,'[1]Stat-2017-2'!FS106,"")</f>
        <v>10523</v>
      </c>
      <c r="E89" s="4">
        <f>IF('[1]Stat-2017-2'!HY106&gt;0,'[1]Stat-2017-2'!HY106,"")</f>
        <v>9694</v>
      </c>
      <c r="F89" s="4">
        <f>AW89*1000</f>
        <v>7631</v>
      </c>
      <c r="G89" s="12">
        <f t="shared" si="3"/>
        <v>0.2128120486899113</v>
      </c>
      <c r="H89" s="4"/>
      <c r="I89" s="4"/>
      <c r="J89" s="4" t="str">
        <f>IF(SUM('[1]Stat-2017-2'!FU106:FZ106)&gt;0,SUM('[1]Stat-2017-2'!FU106:FZ106),"")</f>
        <v/>
      </c>
      <c r="K89" s="4" t="str">
        <f>IF(SUM('[1]Stat-2017-2'!GA106:GB106)&gt;0,SUM('[1]Stat-2017-2'!GA106:GB106),"")</f>
        <v/>
      </c>
      <c r="L89" s="4" t="str">
        <f>IF(SUM('[1]Stat-2017-2'!GC106:GD106)&gt;0,SUM('[1]Stat-2017-2'!GC106:GD106),"")</f>
        <v/>
      </c>
      <c r="M89" s="4" t="str">
        <f>IF(SUM('[1]Stat-2017-2'!GE106:GF106)&gt;0,SUM('[1]Stat-2017-2'!GE106:GF106),"")</f>
        <v/>
      </c>
      <c r="N89" s="4" t="str">
        <f>IF(SUM('[1]Stat-2017-2'!GG106:GH106)&gt;0,SUM('[1]Stat-2017-2'!GG106:GH106),"")</f>
        <v/>
      </c>
      <c r="O89" s="4" t="str">
        <f>IF(SUM('[1]Stat-2017-2'!GI106:GJ106)&gt;0,SUM('[1]Stat-2017-2'!GI106:GJ106),"")</f>
        <v/>
      </c>
      <c r="P89" s="4" t="str">
        <f>IF(SUM('[1]Stat-2017-2'!GK106:GL106)&gt;0,SUM('[1]Stat-2017-2'!GK106:GL106),"")</f>
        <v/>
      </c>
      <c r="Q89" s="4" t="str">
        <f>IF(SUM('[1]Stat-2017-2'!GO106:GP106)&gt;0,SUM('[1]Stat-2017-2'!GO106:GP106),"")</f>
        <v/>
      </c>
      <c r="R89" s="4" t="str">
        <f>IF(SUM('[1]Stat-2017-2'!GQ106:GR106)&gt;0,SUM('[1]Stat-2017-2'!GQ106:GR106),"")</f>
        <v/>
      </c>
      <c r="S89" s="4" t="str">
        <f>IF(SUM('[1]Stat-2017-2'!GM106:GN106)&gt;0,SUM('[1]Stat-2017-2'!GM106:GN106),"")</f>
        <v/>
      </c>
      <c r="T89" s="4" t="str">
        <f>IF('[1]Stat-2017-2'!GS106&gt;0,'[1]Stat-2017-2'!GS106,"")</f>
        <v/>
      </c>
      <c r="U89" s="4" t="str">
        <f>IF('[1]Stat-2017-2'!GT106&gt;0,'[1]Stat-2017-2'!GT106,"")</f>
        <v/>
      </c>
      <c r="V89" s="4" t="str">
        <f>IF(('[1]Stat-2017-2'!GW136+'[1]Stat-2017-2'!GX106)&gt;0,('[1]Stat-2017-2'!GW106+'[1]Stat-2017-2'!GX106),"")</f>
        <v/>
      </c>
      <c r="W89" s="4" t="str">
        <f>IF(SUM('[1]Stat-2017-2'!HA106:HB106)&gt;0,SUM('[1]Stat-2017-2'!HA106:HB106),"")</f>
        <v/>
      </c>
      <c r="X89" s="4" t="str">
        <f>IF(SUM('[1]Stat-2017-2'!HC106:HD106)&gt;0,SUM('[1]Stat-2017-2'!HC106:HD106),"")</f>
        <v/>
      </c>
      <c r="Y89" s="4" t="str">
        <f>IF(SUM('[1]Stat-2017-2'!HE106:HF106)&gt;0,SUM('[1]Stat-2017-2'!HE106:HF106),"")</f>
        <v/>
      </c>
      <c r="Z89" s="4" t="str">
        <f>IF(SUM('[1]Stat-2017-2'!HG106:HH106)&gt;0,SUM('[1]Stat-2017-2'!HG106:HH106),"")</f>
        <v/>
      </c>
      <c r="AA89" s="4" t="str">
        <f>IF(SUM('[1]Stat-2017-2'!HI106:HJ106)&gt;0,SUM('[1]Stat-2017-2'!HI106:HJ106),"")</f>
        <v/>
      </c>
      <c r="AB89" s="4" t="str">
        <f>IF(SUM('[1]Stat-2017-2'!HK106:HL106)&gt;0,SUM('[1]Stat-2017-2'!HK106:HL106),"")</f>
        <v/>
      </c>
      <c r="AC89" s="4" t="str">
        <f>IF(SUM('[1]Stat-2017-2'!HM106:HN106)&gt;0,SUM('[1]Stat-2017-2'!HM106:HN106),"")</f>
        <v/>
      </c>
      <c r="AD89" s="4" t="str">
        <f>IF('[1]Stat-2017-2'!HO106&gt;0,'[1]Stat-2017-2'!HO106,"")</f>
        <v/>
      </c>
      <c r="AE89" s="4" t="str">
        <f>IF('[1]Stat-2017-2'!HQ106&gt;0,'[1]Stat-2017-2'!HQ106,"")</f>
        <v/>
      </c>
      <c r="AF89" s="4">
        <f>IF('[1]Stat-2017-2'!IA105&gt;0,'[1]Stat-2017-2'!IA106,"")</f>
        <v>0</v>
      </c>
      <c r="AG89" s="4" t="str">
        <f>IF('[1]Stat-2017-2'!FC106&gt;0,'[1]Stat-2017-2'!FC106,"")</f>
        <v/>
      </c>
      <c r="AH89" s="7" t="str">
        <f>IF(AND('[1]Stat-2017-2'!FC106&gt;0,'[1]Stat-2017-2'!HY106&gt;0),'[1]Stat-2017-2'!HY106/'[1]Stat-2017-2'!FC106,"")</f>
        <v/>
      </c>
      <c r="AI89" s="4">
        <f>IF('[1]Stat-2017-2'!FE106&gt;0,'[1]Stat-2017-2'!FE106,"")</f>
        <v>8</v>
      </c>
      <c r="AJ89" s="4">
        <f>IF('[1]Stat-2017-2'!FG106&gt;0,'[1]Stat-2017-2'!FG106,"")</f>
        <v>6</v>
      </c>
      <c r="AK89" s="8" t="str">
        <f>IF('[1]Stat-2017-2'!FF106&gt;0,'[1]Stat-2017-2'!FF106,"")</f>
        <v/>
      </c>
      <c r="AL89" s="4">
        <f>IF('[1]Stat-2017-2'!FD106&gt;0,'[1]Stat-2017-2'!FD106*2.5*58.15/1000000,"")</f>
        <v>9.7488475000000001</v>
      </c>
      <c r="AM89" s="8">
        <f t="shared" si="2"/>
        <v>1.2186059375</v>
      </c>
      <c r="AN89" s="9">
        <f>IF('[1]Stat-2017-2'!FM106&gt;0,'[1]Stat-2017-2'!FM106,"")</f>
        <v>72</v>
      </c>
      <c r="AO89" s="9">
        <f>IF('[1]Stat-2017-2'!FN106&gt;0,'[1]Stat-2017-2'!FN106,"")</f>
        <v>35</v>
      </c>
      <c r="AP89" s="9">
        <f>IF('[1]Stat-2017-2'!FO106&gt;0,'[1]Stat-2017-2'!FO106,"")</f>
        <v>72</v>
      </c>
      <c r="AQ89" s="9">
        <f>IF('[1]Stat-2017-2'!FP106&gt;0,'[1]Stat-2017-2'!FP106,"")</f>
        <v>32</v>
      </c>
      <c r="AR89" s="10" t="str">
        <f>IF(AND(E89&gt;0,'[1]Stat-2017-2'!FJ106&gt;0),E89*860/'[1]Stat-2017-2'!FJ106,"")</f>
        <v/>
      </c>
      <c r="AS89" s="4" t="str">
        <f>IF('[1]Stat-2017-2'!FJ106&gt;0,'[1]Stat-2017-2'!FJ106/1000,"")</f>
        <v/>
      </c>
      <c r="AT89" s="11" t="str">
        <f>IF(AND('[1]Stat-2017-2'!FQ106&gt;0,'[1]Stat-2017-2'!HY106&gt;0),'[1]Stat-2017-2'!FQ106/'[1]Stat-2017-2'!HY106,"")</f>
        <v/>
      </c>
      <c r="AU89" s="10" t="str">
        <f>IF(AND('[1]Stat-2017-2'!FL106&gt;0,E89&gt;0),'[1]Stat-2017-2'!FL106/(E89/1000),"")</f>
        <v/>
      </c>
      <c r="AV89" s="10" t="str">
        <f>IF(AND('[1]Stat-2017-2'!FL106,AI89&gt;0,AJ89&gt;0),'[1]Stat-2017-2'!FL106/(AJ89+AI89),"")</f>
        <v/>
      </c>
      <c r="AW89" s="4">
        <f>IF('[1]Stat-2017-2'!IT106&gt;0,'[1]Stat-2017-2'!IT106/1000,"")</f>
        <v>7.6310000000000002</v>
      </c>
      <c r="AX89" s="4" t="str">
        <f>IF('[1]Stat-2017-2'!IU106&gt;0,'[1]Stat-2017-2'!IU106/1000,"")</f>
        <v/>
      </c>
      <c r="AY89" s="11">
        <f>IF(AND('[1]Stat-2017-2'!HY106&gt;0,'[1]Stat-2017-2'!IW106&gt;0,AI89&gt;0,AJ89&gt;0),('[1]Stat-2017-2'!HY106-'[1]Stat-2017-2'!IW106)/(AI89+AJ89),"")</f>
        <v>147.35714285714286</v>
      </c>
      <c r="AZ89" s="12">
        <f>IF(AND('[1]Stat-2017-2'!HY106&gt;0,'[1]Stat-2017-2'!IW106&gt;0),('[1]Stat-2017-2'!HY106-'[1]Stat-2017-2'!IW106)/'[1]Stat-2017-2'!HY106)</f>
        <v>0.2128120486899113</v>
      </c>
      <c r="BA89" s="9">
        <f>IF(AND('[1]Stat-2017-2'!AT106&gt;0,[1]WEB!E106&gt;0),'[1]Stat-2017-2'!AT106/[1]WEB!E106,"")</f>
        <v>554.87373633175162</v>
      </c>
      <c r="BB89" s="9">
        <f>IF(AND('[1]Stat-2017-2'!BI106&gt;0,E89&gt;0),'[1]Stat-2017-2'!BI106/E89,"")</f>
        <v>26.590777800701463</v>
      </c>
      <c r="BC89" s="9">
        <f>IF(AND('[1]Stat-2017-2'!BR106&gt;0,E89&gt;0),'[1]Stat-2017-2'!BR106/E89,"")</f>
        <v>24.977615019599753</v>
      </c>
      <c r="BD89" s="4">
        <f>IF(AND('[1]Stat-2017-2'!BR106&gt;0,B89&gt;0),'[1]Stat-2017-2'!BR106/B89,"")</f>
        <v>600.82630272952849</v>
      </c>
      <c r="BE89" s="13" t="str">
        <f>IF(AND(SUM('[1]Stat-2017-2'!DM106:ED106),('[1]Stat-2017-2'!HY106+'[1]Stat-2017-2'!HZ106)&gt;0),(SUM('[1]Stat-2017-2'!DM106:ED106)/('[1]Stat-2017-2'!HY106)),"")</f>
        <v/>
      </c>
      <c r="BF89" s="13" t="str">
        <f>IF(AND(SUM('[1]Stat-2017-2'!DM106:ED106),('[1]Stat-2017-2'!IW106)&gt;0),(SUM('[1]Stat-2017-2'!DM106:ED106)/'[1]Stat-2017-2'!IW106),"")</f>
        <v/>
      </c>
      <c r="BH89" s="13" t="str">
        <f>IF(AND('[1]Stat-2017-2'!EJ106&gt;0,'[1]Stat-2017-2'!HY106&gt;0),'[1]Stat-2017-2'!EJ106/'[1]Stat-2017-2'!HY106,"")</f>
        <v/>
      </c>
      <c r="BI89" s="13" t="str">
        <f>IF(AND(SUM('[1]Stat-2017-2'!EG106:EO106)&gt;0,'[1]Stat-2017-2'!HY106&gt;0),(SUM('[1]Stat-2017-2'!EG106:EO106)/'[1]Stat-2017-2'!HY106),"")</f>
        <v/>
      </c>
      <c r="BJ89" s="13" t="str">
        <f>IF(AND('[1]Stat-2017-2'!EP106&gt;0,'[1]Stat-2017-2'!HY106&gt;0),'[1]Stat-2017-2'!EP106/'[1]Stat-2017-2'!HY106,"")</f>
        <v/>
      </c>
      <c r="BK89" s="13" t="str">
        <f>IF(AND('[1]Stat-2017-2'!EQ106&gt;0,'[1]Stat-2017-2'!HY106&gt;0),'[1]Stat-2017-2'!EQ106/'[1]Stat-2017-2'!HY106,"")</f>
        <v/>
      </c>
      <c r="BL89" s="13" t="str">
        <f>IF(AND('[1]Stat-2017-2'!EW106&gt;0,'[1]Stat-2017-2'!HY106&gt;0),'[1]Stat-2017-2'!EW106/'[1]Stat-2017-2'!HY106,"")</f>
        <v/>
      </c>
      <c r="BM89" s="8" t="str">
        <f>IF('[1]Stat-2017-2'!IY106&gt;0,'[1]Stat-2017-2'!IY106,"")</f>
        <v/>
      </c>
      <c r="BN89" s="4" t="str">
        <f>IF('[1]Stat-2017-2'!JE106&gt;0,'[1]Stat-2017-2'!JE106,"")</f>
        <v/>
      </c>
      <c r="BO89" s="4" t="str">
        <f>IF('[1]Stat-2017-2'!IZ106&gt;0,'[1]Stat-2017-2'!IZ106,"")</f>
        <v/>
      </c>
      <c r="BP89" s="8" t="str">
        <f>IF('[1]Stat-2017-2'!JF106&gt;0,'[1]Stat-2017-2'!JF106,"")</f>
        <v/>
      </c>
      <c r="BQ89" s="4" t="str">
        <f>IF('[1]Stat-2017-2'!JG106&gt;0,'[1]Stat-2017-2'!JG106,"")</f>
        <v/>
      </c>
      <c r="BR89" s="4" t="str">
        <f>IF('[1]Stat-2017-2'!JH106&gt;0,'[1]Stat-2017-2'!JH106,"")</f>
        <v/>
      </c>
    </row>
    <row r="90" spans="1:70" x14ac:dyDescent="0.35">
      <c r="A90" t="s">
        <v>158</v>
      </c>
      <c r="B90" s="4">
        <v>720</v>
      </c>
      <c r="C90" s="5">
        <f>IF(AND(E90&gt;0,SUM(AI90)&gt;0),(E90)/(SUM(AI90)*1000),"")</f>
        <v>2.07545</v>
      </c>
      <c r="D90" s="4" t="str">
        <f>IF('[1]Stat-2017-2'!FS110&gt;0,'[1]Stat-2017-2'!FS110,"")</f>
        <v/>
      </c>
      <c r="E90" s="4">
        <f>IF('[1]Stat-2017-2'!HY110&gt;0,'[1]Stat-2017-2'!HY110,"")</f>
        <v>41509</v>
      </c>
      <c r="F90" s="4">
        <f>AW90*1000</f>
        <v>36465</v>
      </c>
      <c r="G90" s="12">
        <f t="shared" si="3"/>
        <v>0.12151581584716567</v>
      </c>
      <c r="H90" s="4"/>
      <c r="I90" s="4"/>
      <c r="J90" s="4" t="str">
        <f>IF(SUM('[1]Stat-2017-2'!FU110:FZ110)&gt;0,SUM('[1]Stat-2017-2'!FU110:FZ110),"")</f>
        <v/>
      </c>
      <c r="K90" s="4">
        <f>IF(SUM('[1]Stat-2017-2'!GA110:GB110)&gt;0,SUM('[1]Stat-2017-2'!GA110:GB110),"")</f>
        <v>9226</v>
      </c>
      <c r="L90" s="4" t="str">
        <f>IF(SUM('[1]Stat-2017-2'!GC110:GD110)&gt;0,SUM('[1]Stat-2017-2'!GC110:GD110),"")</f>
        <v/>
      </c>
      <c r="M90" s="4" t="str">
        <f>IF(SUM('[1]Stat-2017-2'!GE110:GF110)&gt;0,SUM('[1]Stat-2017-2'!GE110:GF110),"")</f>
        <v/>
      </c>
      <c r="N90" s="4">
        <f>IF(SUM('[1]Stat-2017-2'!GG110:GH110)&gt;0,SUM('[1]Stat-2017-2'!GG110:GH110),"")</f>
        <v>33509</v>
      </c>
      <c r="O90" s="4" t="str">
        <f>IF(SUM('[1]Stat-2017-2'!GI110:GJ110)&gt;0,SUM('[1]Stat-2017-2'!GI110:GJ110),"")</f>
        <v/>
      </c>
      <c r="P90" s="4" t="str">
        <f>IF(SUM('[1]Stat-2017-2'!GK110:GL110)&gt;0,SUM('[1]Stat-2017-2'!GK110:GL110),"")</f>
        <v/>
      </c>
      <c r="Q90" s="4" t="str">
        <f>IF(SUM('[1]Stat-2017-2'!GO110:GP110)&gt;0,SUM('[1]Stat-2017-2'!GO110:GP110),"")</f>
        <v/>
      </c>
      <c r="R90" s="4" t="str">
        <f>IF(SUM('[1]Stat-2017-2'!GQ110:GR110)&gt;0,SUM('[1]Stat-2017-2'!GQ110:GR110),"")</f>
        <v/>
      </c>
      <c r="S90" s="4" t="str">
        <f>IF(SUM('[1]Stat-2017-2'!GM110:GN110)&gt;0,SUM('[1]Stat-2017-2'!GM110:GN110),"")</f>
        <v/>
      </c>
      <c r="T90" s="4" t="str">
        <f>IF('[1]Stat-2017-2'!GS110&gt;0,'[1]Stat-2017-2'!GS110,"")</f>
        <v/>
      </c>
      <c r="U90" s="4" t="str">
        <f>IF('[1]Stat-2017-2'!GT110&gt;0,'[1]Stat-2017-2'!GT110,"")</f>
        <v/>
      </c>
      <c r="V90" s="4" t="str">
        <f>IF(('[1]Stat-2017-2'!GW140+'[1]Stat-2017-2'!GX110)&gt;0,('[1]Stat-2017-2'!GW110+'[1]Stat-2017-2'!GX110),"")</f>
        <v/>
      </c>
      <c r="W90" s="4" t="str">
        <f>IF(SUM('[1]Stat-2017-2'!HA110:HB110)&gt;0,SUM('[1]Stat-2017-2'!HA110:HB110),"")</f>
        <v/>
      </c>
      <c r="X90" s="4" t="str">
        <f>IF(SUM('[1]Stat-2017-2'!HC110:HD110)&gt;0,SUM('[1]Stat-2017-2'!HC110:HD110),"")</f>
        <v/>
      </c>
      <c r="Y90" s="4">
        <f>IF(SUM('[1]Stat-2017-2'!HE110:HF110)&gt;0,SUM('[1]Stat-2017-2'!HE110:HF110),"")</f>
        <v>27</v>
      </c>
      <c r="Z90" s="4" t="str">
        <f>IF(SUM('[1]Stat-2017-2'!HG110:HH110)&gt;0,SUM('[1]Stat-2017-2'!HG110:HH110),"")</f>
        <v/>
      </c>
      <c r="AA90" s="4" t="str">
        <f>IF(SUM('[1]Stat-2017-2'!HI110:HJ110)&gt;0,SUM('[1]Stat-2017-2'!HI110:HJ110),"")</f>
        <v/>
      </c>
      <c r="AB90" s="4" t="str">
        <f>IF(SUM('[1]Stat-2017-2'!HK110:HL110)&gt;0,SUM('[1]Stat-2017-2'!HK110:HL110),"")</f>
        <v/>
      </c>
      <c r="AC90" s="4" t="str">
        <f>IF(SUM('[1]Stat-2017-2'!HM110:HN110)&gt;0,SUM('[1]Stat-2017-2'!HM110:HN110),"")</f>
        <v/>
      </c>
      <c r="AD90" s="4" t="str">
        <f>IF('[1]Stat-2017-2'!HO110&gt;0,'[1]Stat-2017-2'!HO110,"")</f>
        <v/>
      </c>
      <c r="AE90" s="4" t="str">
        <f>IF('[1]Stat-2017-2'!HQ110&gt;0,'[1]Stat-2017-2'!HQ110,"")</f>
        <v/>
      </c>
      <c r="AF90" s="4" t="str">
        <f>IF('[1]Stat-2017-2'!IA109&gt;0,'[1]Stat-2017-2'!IA110,"")</f>
        <v/>
      </c>
      <c r="AG90" s="4">
        <f>IF('[1]Stat-2017-2'!FC110&gt;0,'[1]Stat-2017-2'!FC110,"")</f>
        <v>31.1</v>
      </c>
      <c r="AH90" s="7">
        <f>IF(AND('[1]Stat-2017-2'!FC110&gt;0,'[1]Stat-2017-2'!HY110&gt;0),'[1]Stat-2017-2'!HY110/'[1]Stat-2017-2'!FC110,"")</f>
        <v>1334.6945337620577</v>
      </c>
      <c r="AI90" s="4">
        <f>IF('[1]Stat-2017-2'!FE110&gt;0,'[1]Stat-2017-2'!FE110,"")</f>
        <v>20</v>
      </c>
      <c r="AJ90" s="4">
        <f>IF('[1]Stat-2017-2'!FG110&gt;0,'[1]Stat-2017-2'!FG110,"")</f>
        <v>12</v>
      </c>
      <c r="AK90" s="8" t="str">
        <f>IF('[1]Stat-2017-2'!FF110&gt;0,'[1]Stat-2017-2'!FF110,"")</f>
        <v/>
      </c>
      <c r="AL90" s="4">
        <f>IF('[1]Stat-2017-2'!FD110&gt;0,'[1]Stat-2017-2'!FD110*2.5*58.15/1000000,"")</f>
        <v>46.061196500000001</v>
      </c>
      <c r="AM90" s="8">
        <f t="shared" si="2"/>
        <v>2.3030598250000001</v>
      </c>
      <c r="AN90" s="9">
        <f>IF('[1]Stat-2017-2'!FM110&gt;0,'[1]Stat-2017-2'!FM110,"")</f>
        <v>80</v>
      </c>
      <c r="AO90" s="9">
        <f>IF('[1]Stat-2017-2'!FN110&gt;0,'[1]Stat-2017-2'!FN110,"")</f>
        <v>40</v>
      </c>
      <c r="AP90" s="9">
        <f>IF('[1]Stat-2017-2'!FO110&gt;0,'[1]Stat-2017-2'!FO110,"")</f>
        <v>80</v>
      </c>
      <c r="AQ90" s="9">
        <f>IF('[1]Stat-2017-2'!FP110&gt;0,'[1]Stat-2017-2'!FP110,"")</f>
        <v>40</v>
      </c>
      <c r="AR90" s="10" t="str">
        <f>IF(AND(E90&gt;0,'[1]Stat-2017-2'!FJ110&gt;0),E90*860/'[1]Stat-2017-2'!FJ110,"")</f>
        <v/>
      </c>
      <c r="AS90" s="4" t="str">
        <f>IF('[1]Stat-2017-2'!FJ110&gt;0,'[1]Stat-2017-2'!FJ110/1000,"")</f>
        <v/>
      </c>
      <c r="AT90" s="11" t="str">
        <f>IF(AND('[1]Stat-2017-2'!FQ110&gt;0,'[1]Stat-2017-2'!HY110&gt;0),'[1]Stat-2017-2'!FQ110/'[1]Stat-2017-2'!HY110,"")</f>
        <v/>
      </c>
      <c r="AU90" s="10" t="str">
        <f>IF(AND('[1]Stat-2017-2'!FL110&gt;0,E90&gt;0),'[1]Stat-2017-2'!FL110/(E90/1000),"")</f>
        <v/>
      </c>
      <c r="AV90" s="10" t="str">
        <f>IF(AND('[1]Stat-2017-2'!FL110,AI90&gt;0,AJ90&gt;0),'[1]Stat-2017-2'!FL110/(AJ90+AI90),"")</f>
        <v/>
      </c>
      <c r="AW90" s="4">
        <f>IF('[1]Stat-2017-2'!IT110&gt;0,'[1]Stat-2017-2'!IT110/1000,"")</f>
        <v>36.465000000000003</v>
      </c>
      <c r="AX90" s="4" t="str">
        <f>IF('[1]Stat-2017-2'!IU110&gt;0,'[1]Stat-2017-2'!IU110/1000,"")</f>
        <v/>
      </c>
      <c r="AY90" s="11">
        <f>IF(AND('[1]Stat-2017-2'!HY110&gt;0,'[1]Stat-2017-2'!IW110&gt;0,AI90&gt;0,AJ90&gt;0),('[1]Stat-2017-2'!HY110-'[1]Stat-2017-2'!IW110)/(AI90+AJ90),"")</f>
        <v>157.625</v>
      </c>
      <c r="AZ90" s="12">
        <f>IF(AND('[1]Stat-2017-2'!HY110&gt;0,'[1]Stat-2017-2'!IW110&gt;0),('[1]Stat-2017-2'!HY110-'[1]Stat-2017-2'!IW110)/'[1]Stat-2017-2'!HY110)</f>
        <v>0.12151581584716567</v>
      </c>
      <c r="BA90" s="9">
        <f>IF(AND('[1]Stat-2017-2'!AT110&gt;0,[1]WEB!E110&gt;0),'[1]Stat-2017-2'!AT110/[1]WEB!E110,"")</f>
        <v>346.33544532511024</v>
      </c>
      <c r="BB90" s="9">
        <f>IF(AND('[1]Stat-2017-2'!BI110&gt;0,E90&gt;0),'[1]Stat-2017-2'!BI110/E90,"")</f>
        <v>16.219109108867958</v>
      </c>
      <c r="BC90" s="9">
        <f>IF(AND('[1]Stat-2017-2'!BR110&gt;0,E90&gt;0),'[1]Stat-2017-2'!BR110/E90,"")</f>
        <v>14.833000072273483</v>
      </c>
      <c r="BD90" s="4">
        <f>IF(AND('[1]Stat-2017-2'!BR110&gt;0,B90&gt;0),'[1]Stat-2017-2'!BR110/B90,"")</f>
        <v>855.14305555555552</v>
      </c>
      <c r="BE90" s="13" t="str">
        <f>IF(AND(SUM('[1]Stat-2017-2'!DM110:ED110),('[1]Stat-2017-2'!HY110+'[1]Stat-2017-2'!HZ110)&gt;0),(SUM('[1]Stat-2017-2'!DM110:ED110)/('[1]Stat-2017-2'!HY110)),"")</f>
        <v/>
      </c>
      <c r="BF90" s="13" t="str">
        <f>IF(AND(SUM('[1]Stat-2017-2'!DM110:ED110),('[1]Stat-2017-2'!IW110)&gt;0),(SUM('[1]Stat-2017-2'!DM110:ED110)/'[1]Stat-2017-2'!IW110),"")</f>
        <v/>
      </c>
      <c r="BH90" s="13" t="str">
        <f>IF(AND('[1]Stat-2017-2'!EJ110&gt;0,'[1]Stat-2017-2'!HY110&gt;0),'[1]Stat-2017-2'!EJ110/'[1]Stat-2017-2'!HY110,"")</f>
        <v/>
      </c>
      <c r="BI90" s="13" t="str">
        <f>IF(AND(SUM('[1]Stat-2017-2'!EG110:EO110)&gt;0,'[1]Stat-2017-2'!HY110&gt;0),(SUM('[1]Stat-2017-2'!EG110:EO110)/'[1]Stat-2017-2'!HY110),"")</f>
        <v/>
      </c>
      <c r="BJ90" s="13" t="str">
        <f>IF(AND('[1]Stat-2017-2'!EP110&gt;0,'[1]Stat-2017-2'!HY110&gt;0),'[1]Stat-2017-2'!EP110/'[1]Stat-2017-2'!HY110,"")</f>
        <v/>
      </c>
      <c r="BK90" s="13" t="str">
        <f>IF(AND('[1]Stat-2017-2'!EQ110&gt;0,'[1]Stat-2017-2'!HY110&gt;0),'[1]Stat-2017-2'!EQ110/'[1]Stat-2017-2'!HY110,"")</f>
        <v/>
      </c>
      <c r="BL90" s="13" t="str">
        <f>IF(AND('[1]Stat-2017-2'!EW110&gt;0,'[1]Stat-2017-2'!HY110&gt;0),'[1]Stat-2017-2'!EW110/'[1]Stat-2017-2'!HY110,"")</f>
        <v/>
      </c>
      <c r="BM90" s="8" t="str">
        <f>IF('[1]Stat-2017-2'!IY110&gt;0,'[1]Stat-2017-2'!IY110,"")</f>
        <v/>
      </c>
      <c r="BN90" s="4" t="str">
        <f>IF('[1]Stat-2017-2'!JE110&gt;0,'[1]Stat-2017-2'!JE110,"")</f>
        <v/>
      </c>
      <c r="BO90" s="4" t="str">
        <f>IF('[1]Stat-2017-2'!IZ110&gt;0,'[1]Stat-2017-2'!IZ110,"")</f>
        <v/>
      </c>
      <c r="BP90" s="8" t="str">
        <f>IF('[1]Stat-2017-2'!JF110&gt;0,'[1]Stat-2017-2'!JF110,"")</f>
        <v/>
      </c>
      <c r="BQ90" s="4" t="str">
        <f>IF('[1]Stat-2017-2'!JG110&gt;0,'[1]Stat-2017-2'!JG110,"")</f>
        <v/>
      </c>
      <c r="BR90" s="4" t="str">
        <f>IF('[1]Stat-2017-2'!JH110&gt;0,'[1]Stat-2017-2'!JH110,"")</f>
        <v/>
      </c>
    </row>
    <row r="91" spans="1:70" x14ac:dyDescent="0.35">
      <c r="A91" t="s">
        <v>159</v>
      </c>
      <c r="B91" s="4">
        <v>3612</v>
      </c>
      <c r="C91" s="5">
        <f>IF(AND(E91&gt;0,SUM(AI91)&gt;0),(E91)/(SUM(AI91)*1000),"")</f>
        <v>1.1658673469387755</v>
      </c>
      <c r="D91" s="4" t="str">
        <f>IF('[1]Stat-2017-2'!FS111&gt;0,'[1]Stat-2017-2'!FS111,"")</f>
        <v/>
      </c>
      <c r="E91" s="4">
        <f>IF('[1]Stat-2017-2'!HY111&gt;0,'[1]Stat-2017-2'!HY111,"")</f>
        <v>114255</v>
      </c>
      <c r="F91" s="4">
        <f>AW91*1000</f>
        <v>83435</v>
      </c>
      <c r="G91" s="12">
        <f t="shared" si="3"/>
        <v>0.26974749463918429</v>
      </c>
      <c r="H91" s="4"/>
      <c r="I91" s="4"/>
      <c r="J91" s="4">
        <f>IF(SUM('[1]Stat-2017-2'!FU111:FZ111)&gt;0,SUM('[1]Stat-2017-2'!FU111:FZ111),"")</f>
        <v>413</v>
      </c>
      <c r="K91" s="4">
        <f>IF(SUM('[1]Stat-2017-2'!GA111:GB111)&gt;0,SUM('[1]Stat-2017-2'!GA111:GB111),"")</f>
        <v>5529</v>
      </c>
      <c r="L91" s="4">
        <f>IF(SUM('[1]Stat-2017-2'!GC111:GD111)&gt;0,SUM('[1]Stat-2017-2'!GC111:GD111),"")</f>
        <v>2692</v>
      </c>
      <c r="M91" s="4" t="str">
        <f>IF(SUM('[1]Stat-2017-2'!GE111:GF111)&gt;0,SUM('[1]Stat-2017-2'!GE111:GF111),"")</f>
        <v/>
      </c>
      <c r="N91" s="4">
        <f>IF(SUM('[1]Stat-2017-2'!GG111:GH111)&gt;0,SUM('[1]Stat-2017-2'!GG111:GH111),"")</f>
        <v>60461</v>
      </c>
      <c r="O91" s="4">
        <f>IF(SUM('[1]Stat-2017-2'!GI111:GJ111)&gt;0,SUM('[1]Stat-2017-2'!GI111:GJ111),"")</f>
        <v>36890</v>
      </c>
      <c r="P91" s="4" t="str">
        <f>IF(SUM('[1]Stat-2017-2'!GK111:GL111)&gt;0,SUM('[1]Stat-2017-2'!GK111:GL111),"")</f>
        <v/>
      </c>
      <c r="Q91" s="4" t="str">
        <f>IF(SUM('[1]Stat-2017-2'!GO111:GP111)&gt;0,SUM('[1]Stat-2017-2'!GO111:GP111),"")</f>
        <v/>
      </c>
      <c r="R91" s="4" t="str">
        <f>IF(SUM('[1]Stat-2017-2'!GQ111:GR111)&gt;0,SUM('[1]Stat-2017-2'!GQ111:GR111),"")</f>
        <v/>
      </c>
      <c r="S91" s="4" t="str">
        <f>IF(SUM('[1]Stat-2017-2'!GM111:GN111)&gt;0,SUM('[1]Stat-2017-2'!GM111:GN111),"")</f>
        <v/>
      </c>
      <c r="T91" s="4" t="str">
        <f>IF('[1]Stat-2017-2'!GS111&gt;0,'[1]Stat-2017-2'!GS111,"")</f>
        <v/>
      </c>
      <c r="U91" s="4" t="str">
        <f>IF('[1]Stat-2017-2'!GT111&gt;0,'[1]Stat-2017-2'!GT111,"")</f>
        <v/>
      </c>
      <c r="V91" s="4" t="str">
        <f>IF(('[1]Stat-2017-2'!GW141+'[1]Stat-2017-2'!GX111)&gt;0,('[1]Stat-2017-2'!GW111+'[1]Stat-2017-2'!GX111),"")</f>
        <v/>
      </c>
      <c r="W91" s="4" t="str">
        <f>IF(SUM('[1]Stat-2017-2'!HA111:HB111)&gt;0,SUM('[1]Stat-2017-2'!HA111:HB111),"")</f>
        <v/>
      </c>
      <c r="X91" s="4" t="str">
        <f>IF(SUM('[1]Stat-2017-2'!HC111:HD111)&gt;0,SUM('[1]Stat-2017-2'!HC111:HD111),"")</f>
        <v/>
      </c>
      <c r="Y91" s="4" t="str">
        <f>IF(SUM('[1]Stat-2017-2'!HE111:HF111)&gt;0,SUM('[1]Stat-2017-2'!HE111:HF111),"")</f>
        <v/>
      </c>
      <c r="Z91" s="4" t="str">
        <f>IF(SUM('[1]Stat-2017-2'!HG111:HH111)&gt;0,SUM('[1]Stat-2017-2'!HG111:HH111),"")</f>
        <v/>
      </c>
      <c r="AA91" s="4" t="str">
        <f>IF(SUM('[1]Stat-2017-2'!HI111:HJ111)&gt;0,SUM('[1]Stat-2017-2'!HI111:HJ111),"")</f>
        <v/>
      </c>
      <c r="AB91" s="4" t="str">
        <f>IF(SUM('[1]Stat-2017-2'!HK111:HL111)&gt;0,SUM('[1]Stat-2017-2'!HK111:HL111),"")</f>
        <v/>
      </c>
      <c r="AC91" s="4" t="str">
        <f>IF(SUM('[1]Stat-2017-2'!HM111:HN111)&gt;0,SUM('[1]Stat-2017-2'!HM111:HN111),"")</f>
        <v/>
      </c>
      <c r="AD91" s="4" t="str">
        <f>IF('[1]Stat-2017-2'!HO111&gt;0,'[1]Stat-2017-2'!HO111,"")</f>
        <v/>
      </c>
      <c r="AE91" s="4" t="str">
        <f>IF('[1]Stat-2017-2'!HQ111&gt;0,'[1]Stat-2017-2'!HQ111,"")</f>
        <v/>
      </c>
      <c r="AF91" s="4" t="str">
        <f>IF('[1]Stat-2017-2'!IA110&gt;0,'[1]Stat-2017-2'!IA111,"")</f>
        <v/>
      </c>
      <c r="AG91" s="4">
        <f>IF('[1]Stat-2017-2'!FC111&gt;0,'[1]Stat-2017-2'!FC111,"")</f>
        <v>66</v>
      </c>
      <c r="AH91" s="7">
        <f>IF(AND('[1]Stat-2017-2'!FC111&gt;0,'[1]Stat-2017-2'!HY111&gt;0),'[1]Stat-2017-2'!HY111/'[1]Stat-2017-2'!FC111,"")</f>
        <v>1731.1363636363637</v>
      </c>
      <c r="AI91" s="4">
        <f>IF('[1]Stat-2017-2'!FE111&gt;0,'[1]Stat-2017-2'!FE111,"")</f>
        <v>98</v>
      </c>
      <c r="AJ91" s="4">
        <f>IF('[1]Stat-2017-2'!FG111&gt;0,'[1]Stat-2017-2'!FG111,"")</f>
        <v>65</v>
      </c>
      <c r="AK91" s="8" t="str">
        <f>IF('[1]Stat-2017-2'!FF111&gt;0,'[1]Stat-2017-2'!FF111,"")</f>
        <v/>
      </c>
      <c r="AL91" s="4">
        <f>IF('[1]Stat-2017-2'!FD111&gt;0,'[1]Stat-2017-2'!FD111*2.5*58.15/1000000,"")</f>
        <v>117.335215375</v>
      </c>
      <c r="AM91" s="8">
        <f t="shared" si="2"/>
        <v>1.1972981160714287</v>
      </c>
      <c r="AN91" s="9">
        <f>IF('[1]Stat-2017-2'!FM111&gt;0,'[1]Stat-2017-2'!FM111,"")</f>
        <v>66</v>
      </c>
      <c r="AO91" s="9">
        <f>IF('[1]Stat-2017-2'!FN111&gt;0,'[1]Stat-2017-2'!FN111,"")</f>
        <v>37</v>
      </c>
      <c r="AP91" s="9">
        <f>IF('[1]Stat-2017-2'!FO111&gt;0,'[1]Stat-2017-2'!FO111,"")</f>
        <v>75</v>
      </c>
      <c r="AQ91" s="9">
        <f>IF('[1]Stat-2017-2'!FP111&gt;0,'[1]Stat-2017-2'!FP111,"")</f>
        <v>36</v>
      </c>
      <c r="AR91" s="10">
        <f>IF(AND(E91&gt;0,'[1]Stat-2017-2'!FJ111&gt;0),E91*860/'[1]Stat-2017-2'!FJ111,"")</f>
        <v>33.608365690081186</v>
      </c>
      <c r="AS91" s="4">
        <f>IF('[1]Stat-2017-2'!FJ111&gt;0,'[1]Stat-2017-2'!FJ111/1000,"")</f>
        <v>2923.6559999999999</v>
      </c>
      <c r="AT91" s="11" t="str">
        <f>IF(AND('[1]Stat-2017-2'!FQ111&gt;0,'[1]Stat-2017-2'!HY111&gt;0),'[1]Stat-2017-2'!FQ111/'[1]Stat-2017-2'!HY111,"")</f>
        <v/>
      </c>
      <c r="AU91" s="10">
        <f>IF(AND('[1]Stat-2017-2'!FL111&gt;0,E91&gt;0),'[1]Stat-2017-2'!FL111/(E91/1000),"")</f>
        <v>37.381296223360032</v>
      </c>
      <c r="AV91" s="10">
        <f>IF(AND('[1]Stat-2017-2'!FL111,AI91&gt;0,AJ91&gt;0),'[1]Stat-2017-2'!FL111/(AJ91+AI91),"")</f>
        <v>26.20245398773006</v>
      </c>
      <c r="AW91" s="4">
        <f>IF('[1]Stat-2017-2'!IT111&gt;0,'[1]Stat-2017-2'!IT111/1000,"")</f>
        <v>83.435000000000002</v>
      </c>
      <c r="AX91" s="4" t="str">
        <f>IF('[1]Stat-2017-2'!IU111&gt;0,'[1]Stat-2017-2'!IU111/1000,"")</f>
        <v/>
      </c>
      <c r="AY91" s="11">
        <f>IF(AND('[1]Stat-2017-2'!HY111&gt;0,'[1]Stat-2017-2'!IW111&gt;0,AI91&gt;0,AJ91&gt;0),('[1]Stat-2017-2'!HY111-'[1]Stat-2017-2'!IW111)/(AI91+AJ91),"")</f>
        <v>189.07975460122699</v>
      </c>
      <c r="AZ91" s="12">
        <f>IF(AND('[1]Stat-2017-2'!HY111&gt;0,'[1]Stat-2017-2'!IW111&gt;0),('[1]Stat-2017-2'!HY111-'[1]Stat-2017-2'!IW111)/'[1]Stat-2017-2'!HY111)</f>
        <v>0.26974749463918429</v>
      </c>
      <c r="BA91" s="9">
        <f>IF(AND('[1]Stat-2017-2'!AT111&gt;0,[1]WEB!E111&gt;0),'[1]Stat-2017-2'!AT111/[1]WEB!E111,"")</f>
        <v>338.01732965734539</v>
      </c>
      <c r="BB91" s="9">
        <f>IF(AND('[1]Stat-2017-2'!BI111&gt;0,E91&gt;0),'[1]Stat-2017-2'!BI111/E91,"")</f>
        <v>141.81683077327031</v>
      </c>
      <c r="BC91" s="9">
        <f>IF(AND('[1]Stat-2017-2'!BR111&gt;0,E91&gt;0),'[1]Stat-2017-2'!BR111/E91,"")</f>
        <v>38.906603649730869</v>
      </c>
      <c r="BD91" s="4">
        <f>IF(AND('[1]Stat-2017-2'!BR111&gt;0,B91&gt;0),'[1]Stat-2017-2'!BR111/B91,"")</f>
        <v>1230.6960132890365</v>
      </c>
      <c r="BE91" s="13" t="str">
        <f>IF(AND(SUM('[1]Stat-2017-2'!DM111:ED111),('[1]Stat-2017-2'!HY111+'[1]Stat-2017-2'!HZ111)&gt;0),(SUM('[1]Stat-2017-2'!DM111:ED111)/('[1]Stat-2017-2'!HY111)),"")</f>
        <v/>
      </c>
      <c r="BF91" s="13" t="str">
        <f>IF(AND(SUM('[1]Stat-2017-2'!DM111:ED111),('[1]Stat-2017-2'!IW111)&gt;0),(SUM('[1]Stat-2017-2'!DM111:ED111)/'[1]Stat-2017-2'!IW111),"")</f>
        <v/>
      </c>
      <c r="BH91" s="13" t="str">
        <f>IF(AND('[1]Stat-2017-2'!EJ111&gt;0,'[1]Stat-2017-2'!HY111&gt;0),'[1]Stat-2017-2'!EJ111/'[1]Stat-2017-2'!HY111,"")</f>
        <v/>
      </c>
      <c r="BI91" s="13" t="str">
        <f>IF(AND(SUM('[1]Stat-2017-2'!EG111:EO111)&gt;0,'[1]Stat-2017-2'!HY111&gt;0),(SUM('[1]Stat-2017-2'!EG111:EO111)/'[1]Stat-2017-2'!HY111),"")</f>
        <v/>
      </c>
      <c r="BJ91" s="13" t="str">
        <f>IF(AND('[1]Stat-2017-2'!EP111&gt;0,'[1]Stat-2017-2'!HY111&gt;0),'[1]Stat-2017-2'!EP111/'[1]Stat-2017-2'!HY111,"")</f>
        <v/>
      </c>
      <c r="BK91" s="13" t="str">
        <f>IF(AND('[1]Stat-2017-2'!EQ111&gt;0,'[1]Stat-2017-2'!HY111&gt;0),'[1]Stat-2017-2'!EQ111/'[1]Stat-2017-2'!HY111,"")</f>
        <v/>
      </c>
      <c r="BL91" s="13" t="str">
        <f>IF(AND('[1]Stat-2017-2'!EW111&gt;0,'[1]Stat-2017-2'!HY111&gt;0),'[1]Stat-2017-2'!EW111/'[1]Stat-2017-2'!HY111,"")</f>
        <v/>
      </c>
      <c r="BM91" s="8" t="str">
        <f>IF('[1]Stat-2017-2'!IY111&gt;0,'[1]Stat-2017-2'!IY111,"")</f>
        <v/>
      </c>
      <c r="BN91" s="4" t="str">
        <f>IF('[1]Stat-2017-2'!JE111&gt;0,'[1]Stat-2017-2'!JE111,"")</f>
        <v/>
      </c>
      <c r="BO91" s="4" t="str">
        <f>IF('[1]Stat-2017-2'!IZ111&gt;0,'[1]Stat-2017-2'!IZ111,"")</f>
        <v/>
      </c>
      <c r="BP91" s="8" t="str">
        <f>IF('[1]Stat-2017-2'!JF111&gt;0,'[1]Stat-2017-2'!JF111,"")</f>
        <v/>
      </c>
      <c r="BQ91" s="4" t="str">
        <f>IF('[1]Stat-2017-2'!JG111&gt;0,'[1]Stat-2017-2'!JG111,"")</f>
        <v/>
      </c>
      <c r="BR91" s="4" t="str">
        <f>IF('[1]Stat-2017-2'!JH111&gt;0,'[1]Stat-2017-2'!JH111,"")</f>
        <v/>
      </c>
    </row>
    <row r="92" spans="1:70" x14ac:dyDescent="0.35">
      <c r="A92" t="s">
        <v>160</v>
      </c>
      <c r="B92" s="4">
        <v>743</v>
      </c>
      <c r="C92" s="5">
        <f>IF(AND(E92&gt;0,SUM(AI92)&gt;0),(E92)/(SUM(AI92)*1000),"")</f>
        <v>0.87355555555555553</v>
      </c>
      <c r="D92" s="4">
        <f>IF('[1]Stat-2017-2'!FS112&gt;0,'[1]Stat-2017-2'!FS112,"")</f>
        <v>15868</v>
      </c>
      <c r="E92" s="4">
        <f>IF('[1]Stat-2017-2'!HY112&gt;0,'[1]Stat-2017-2'!HY112,"")</f>
        <v>15724</v>
      </c>
      <c r="F92" s="4">
        <f>AW92*1000</f>
        <v>11475</v>
      </c>
      <c r="G92" s="12">
        <f t="shared" si="3"/>
        <v>0.27022386161282119</v>
      </c>
      <c r="H92" s="4"/>
      <c r="I92" s="4"/>
      <c r="J92" s="4" t="str">
        <f>IF(SUM('[1]Stat-2017-2'!FU112:FZ112)&gt;0,SUM('[1]Stat-2017-2'!FU112:FZ112),"")</f>
        <v/>
      </c>
      <c r="K92" s="4">
        <f>IF(SUM('[1]Stat-2017-2'!GA112:GB112)&gt;0,SUM('[1]Stat-2017-2'!GA112:GB112),"")</f>
        <v>13297</v>
      </c>
      <c r="L92" s="4" t="str">
        <f>IF(SUM('[1]Stat-2017-2'!GC112:GD112)&gt;0,SUM('[1]Stat-2017-2'!GC112:GD112),"")</f>
        <v/>
      </c>
      <c r="M92" s="4" t="str">
        <f>IF(SUM('[1]Stat-2017-2'!GE112:GF112)&gt;0,SUM('[1]Stat-2017-2'!GE112:GF112),"")</f>
        <v/>
      </c>
      <c r="N92" s="4" t="str">
        <f>IF(SUM('[1]Stat-2017-2'!GG112:GH112)&gt;0,SUM('[1]Stat-2017-2'!GG112:GH112),"")</f>
        <v/>
      </c>
      <c r="O92" s="4" t="str">
        <f>IF(SUM('[1]Stat-2017-2'!GI112:GJ112)&gt;0,SUM('[1]Stat-2017-2'!GI112:GJ112),"")</f>
        <v/>
      </c>
      <c r="P92" s="4" t="str">
        <f>IF(SUM('[1]Stat-2017-2'!GK112:GL112)&gt;0,SUM('[1]Stat-2017-2'!GK112:GL112),"")</f>
        <v/>
      </c>
      <c r="Q92" s="4" t="str">
        <f>IF(SUM('[1]Stat-2017-2'!GO112:GP112)&gt;0,SUM('[1]Stat-2017-2'!GO112:GP112),"")</f>
        <v/>
      </c>
      <c r="R92" s="4" t="str">
        <f>IF(SUM('[1]Stat-2017-2'!GQ112:GR112)&gt;0,SUM('[1]Stat-2017-2'!GQ112:GR112),"")</f>
        <v/>
      </c>
      <c r="S92" s="4" t="str">
        <f>IF(SUM('[1]Stat-2017-2'!GM112:GN112)&gt;0,SUM('[1]Stat-2017-2'!GM112:GN112),"")</f>
        <v/>
      </c>
      <c r="T92" s="4" t="str">
        <f>IF('[1]Stat-2017-2'!GS112&gt;0,'[1]Stat-2017-2'!GS112,"")</f>
        <v/>
      </c>
      <c r="U92" s="4" t="str">
        <f>IF('[1]Stat-2017-2'!GT112&gt;0,'[1]Stat-2017-2'!GT112,"")</f>
        <v/>
      </c>
      <c r="V92" s="4" t="str">
        <f>IF(('[1]Stat-2017-2'!GW142+'[1]Stat-2017-2'!GX112)&gt;0,('[1]Stat-2017-2'!GW112+'[1]Stat-2017-2'!GX112),"")</f>
        <v/>
      </c>
      <c r="W92" s="4" t="str">
        <f>IF(SUM('[1]Stat-2017-2'!HA112:HB112)&gt;0,SUM('[1]Stat-2017-2'!HA112:HB112),"")</f>
        <v/>
      </c>
      <c r="X92" s="4" t="str">
        <f>IF(SUM('[1]Stat-2017-2'!HC112:HD112)&gt;0,SUM('[1]Stat-2017-2'!HC112:HD112),"")</f>
        <v/>
      </c>
      <c r="Y92" s="4">
        <f>IF(SUM('[1]Stat-2017-2'!HE112:HF112)&gt;0,SUM('[1]Stat-2017-2'!HE112:HF112),"")</f>
        <v>2571</v>
      </c>
      <c r="Z92" s="4" t="str">
        <f>IF(SUM('[1]Stat-2017-2'!HG112:HH112)&gt;0,SUM('[1]Stat-2017-2'!HG112:HH112),"")</f>
        <v/>
      </c>
      <c r="AA92" s="4" t="str">
        <f>IF(SUM('[1]Stat-2017-2'!HI112:HJ112)&gt;0,SUM('[1]Stat-2017-2'!HI112:HJ112),"")</f>
        <v/>
      </c>
      <c r="AB92" s="4" t="str">
        <f>IF(SUM('[1]Stat-2017-2'!HK112:HL112)&gt;0,SUM('[1]Stat-2017-2'!HK112:HL112),"")</f>
        <v/>
      </c>
      <c r="AC92" s="4" t="str">
        <f>IF(SUM('[1]Stat-2017-2'!HM112:HN112)&gt;0,SUM('[1]Stat-2017-2'!HM112:HN112),"")</f>
        <v/>
      </c>
      <c r="AD92" s="4" t="str">
        <f>IF('[1]Stat-2017-2'!HO112&gt;0,'[1]Stat-2017-2'!HO112,"")</f>
        <v/>
      </c>
      <c r="AE92" s="4" t="str">
        <f>IF('[1]Stat-2017-2'!HQ112&gt;0,'[1]Stat-2017-2'!HQ112,"")</f>
        <v/>
      </c>
      <c r="AF92" s="4" t="str">
        <f>IF('[1]Stat-2017-2'!IA111&gt;0,'[1]Stat-2017-2'!IA112,"")</f>
        <v/>
      </c>
      <c r="AG92" s="4">
        <f>IF('[1]Stat-2017-2'!FC112&gt;0,'[1]Stat-2017-2'!FC112,"")</f>
        <v>10</v>
      </c>
      <c r="AH92" s="7">
        <f>IF(AND('[1]Stat-2017-2'!FC112&gt;0,'[1]Stat-2017-2'!HY112&gt;0),'[1]Stat-2017-2'!HY112/'[1]Stat-2017-2'!FC112,"")</f>
        <v>1572.4</v>
      </c>
      <c r="AI92" s="4">
        <f>IF('[1]Stat-2017-2'!FE112&gt;0,'[1]Stat-2017-2'!FE112,"")</f>
        <v>18</v>
      </c>
      <c r="AJ92" s="4">
        <f>IF('[1]Stat-2017-2'!FG112&gt;0,'[1]Stat-2017-2'!FG112,"")</f>
        <v>13</v>
      </c>
      <c r="AK92" s="8">
        <f>IF('[1]Stat-2017-2'!FF112&gt;0,'[1]Stat-2017-2'!FF112,"")</f>
        <v>30</v>
      </c>
      <c r="AL92" s="4">
        <f>IF('[1]Stat-2017-2'!FD112&gt;0,'[1]Stat-2017-2'!FD112*2.5*58.15/1000000,"")</f>
        <v>17.433079249999999</v>
      </c>
      <c r="AM92" s="8">
        <f t="shared" si="2"/>
        <v>0.96850440277777772</v>
      </c>
      <c r="AN92" s="9">
        <f>IF('[1]Stat-2017-2'!FM112&gt;0,'[1]Stat-2017-2'!FM112,"")</f>
        <v>69</v>
      </c>
      <c r="AO92" s="9">
        <f>IF('[1]Stat-2017-2'!FN112&gt;0,'[1]Stat-2017-2'!FN112,"")</f>
        <v>37</v>
      </c>
      <c r="AP92" s="9">
        <f>IF('[1]Stat-2017-2'!FO112&gt;0,'[1]Stat-2017-2'!FO112,"")</f>
        <v>72</v>
      </c>
      <c r="AQ92" s="9">
        <f>IF('[1]Stat-2017-2'!FP112&gt;0,'[1]Stat-2017-2'!FP112,"")</f>
        <v>35</v>
      </c>
      <c r="AR92" s="10" t="str">
        <f>IF(AND(E92&gt;0,'[1]Stat-2017-2'!FJ112&gt;0),E92*860/'[1]Stat-2017-2'!FJ112,"")</f>
        <v/>
      </c>
      <c r="AS92" s="4" t="str">
        <f>IF('[1]Stat-2017-2'!FJ112&gt;0,'[1]Stat-2017-2'!FJ112/1000,"")</f>
        <v/>
      </c>
      <c r="AT92" s="11">
        <f>IF(AND('[1]Stat-2017-2'!FQ112&gt;0,'[1]Stat-2017-2'!HY112&gt;0),'[1]Stat-2017-2'!FQ112/'[1]Stat-2017-2'!HY112,"")</f>
        <v>7.8167769015517683</v>
      </c>
      <c r="AU92" s="10">
        <f>IF(AND('[1]Stat-2017-2'!FL112&gt;0,E92&gt;0),'[1]Stat-2017-2'!FL112/(E92/1000),"")</f>
        <v>18.570338336301194</v>
      </c>
      <c r="AV92" s="10">
        <f>IF(AND('[1]Stat-2017-2'!FL112,AI92&gt;0,AJ92&gt;0),'[1]Stat-2017-2'!FL112/(AJ92+AI92),"")</f>
        <v>9.4193548387096779</v>
      </c>
      <c r="AW92" s="4">
        <f>IF('[1]Stat-2017-2'!IT112&gt;0,'[1]Stat-2017-2'!IT112/1000,"")</f>
        <v>11.475</v>
      </c>
      <c r="AX92" s="4" t="str">
        <f>IF('[1]Stat-2017-2'!IU112&gt;0,'[1]Stat-2017-2'!IU112/1000,"")</f>
        <v/>
      </c>
      <c r="AY92" s="11">
        <f>IF(AND('[1]Stat-2017-2'!HY112&gt;0,'[1]Stat-2017-2'!IW112&gt;0,AI92&gt;0,AJ92&gt;0),('[1]Stat-2017-2'!HY112-'[1]Stat-2017-2'!IW112)/(AI92+AJ92),"")</f>
        <v>137.06451612903226</v>
      </c>
      <c r="AZ92" s="12">
        <f>IF(AND('[1]Stat-2017-2'!HY112&gt;0,'[1]Stat-2017-2'!IW112&gt;0),('[1]Stat-2017-2'!HY112-'[1]Stat-2017-2'!IW112)/'[1]Stat-2017-2'!HY112)</f>
        <v>0.27022386161282119</v>
      </c>
      <c r="BA92" s="9" t="str">
        <f>IF(AND('[1]Stat-2017-2'!AT112&gt;0,[1]WEB!E112&gt;0),'[1]Stat-2017-2'!AT112/[1]WEB!E112,"")</f>
        <v/>
      </c>
      <c r="BB92" s="9" t="str">
        <f>IF(AND('[1]Stat-2017-2'!BI112&gt;0,E92&gt;0),'[1]Stat-2017-2'!BI112/E92,"")</f>
        <v/>
      </c>
      <c r="BC92" s="9" t="str">
        <f>IF(AND('[1]Stat-2017-2'!BR112&gt;0,E92&gt;0),'[1]Stat-2017-2'!BR112/E92,"")</f>
        <v/>
      </c>
      <c r="BD92" s="4" t="str">
        <f>IF(AND('[1]Stat-2017-2'!BR112&gt;0,B92&gt;0),'[1]Stat-2017-2'!BR112/B92,"")</f>
        <v/>
      </c>
      <c r="BE92" s="13">
        <f>IF(AND(SUM('[1]Stat-2017-2'!DM112:ED112),('[1]Stat-2017-2'!HY112+'[1]Stat-2017-2'!HZ112)&gt;0),(SUM('[1]Stat-2017-2'!DM112:ED112)/('[1]Stat-2017-2'!HY112)),"")</f>
        <v>397.22888577969979</v>
      </c>
      <c r="BF92" s="13">
        <f>IF(AND(SUM('[1]Stat-2017-2'!DM112:ED112),('[1]Stat-2017-2'!IW112)&gt;0),(SUM('[1]Stat-2017-2'!DM112:ED112)/'[1]Stat-2017-2'!IW112),"")</f>
        <v>544.3160784313726</v>
      </c>
      <c r="BH92" s="13">
        <f>IF(AND('[1]Stat-2017-2'!EJ112&gt;0,'[1]Stat-2017-2'!HY112&gt;0),'[1]Stat-2017-2'!EJ112/'[1]Stat-2017-2'!HY112,"")</f>
        <v>1.7945179343678452</v>
      </c>
      <c r="BI92" s="13">
        <f>IF(AND(SUM('[1]Stat-2017-2'!EG112:EO112)&gt;0,'[1]Stat-2017-2'!HY112&gt;0),(SUM('[1]Stat-2017-2'!EG112:EO112)/'[1]Stat-2017-2'!HY112),"")</f>
        <v>69.441872297125414</v>
      </c>
      <c r="BJ92" s="13">
        <f>IF(AND('[1]Stat-2017-2'!EP112&gt;0,'[1]Stat-2017-2'!HY112&gt;0),'[1]Stat-2017-2'!EP112/'[1]Stat-2017-2'!HY112,"")</f>
        <v>37.628338845077586</v>
      </c>
      <c r="BK92" s="13">
        <f>IF(AND('[1]Stat-2017-2'!EQ112&gt;0,'[1]Stat-2017-2'!HY112&gt;0),'[1]Stat-2017-2'!EQ112/'[1]Stat-2017-2'!HY112,"")</f>
        <v>68.817349274993646</v>
      </c>
      <c r="BL92" s="13">
        <f>IF(AND('[1]Stat-2017-2'!EW112&gt;0,'[1]Stat-2017-2'!HY112&gt;0),'[1]Stat-2017-2'!EW112/'[1]Stat-2017-2'!HY112,"")</f>
        <v>34.342406512337824</v>
      </c>
      <c r="BM92" s="8" t="str">
        <f>IF('[1]Stat-2017-2'!IY112&gt;0,'[1]Stat-2017-2'!IY112,"")</f>
        <v/>
      </c>
      <c r="BN92" s="4" t="str">
        <f>IF('[1]Stat-2017-2'!JE112&gt;0,'[1]Stat-2017-2'!JE112,"")</f>
        <v/>
      </c>
      <c r="BO92" s="4" t="str">
        <f>IF('[1]Stat-2017-2'!IZ112&gt;0,'[1]Stat-2017-2'!IZ112,"")</f>
        <v/>
      </c>
      <c r="BP92" s="8" t="str">
        <f>IF('[1]Stat-2017-2'!JF112&gt;0,'[1]Stat-2017-2'!JF112,"")</f>
        <v/>
      </c>
      <c r="BQ92" s="4" t="str">
        <f>IF('[1]Stat-2017-2'!JG112&gt;0,'[1]Stat-2017-2'!JG112,"")</f>
        <v/>
      </c>
      <c r="BR92" s="4" t="str">
        <f>IF('[1]Stat-2017-2'!JH112&gt;0,'[1]Stat-2017-2'!JH112,"")</f>
        <v/>
      </c>
    </row>
    <row r="93" spans="1:70" x14ac:dyDescent="0.35">
      <c r="A93" t="s">
        <v>161</v>
      </c>
      <c r="B93" s="4">
        <v>1543</v>
      </c>
      <c r="C93" s="5">
        <f>IF(AND(E93&gt;0,SUM(AI93)&gt;0),(E93)/(SUM(AI93)*1000),"")</f>
        <v>1.0668124999999999</v>
      </c>
      <c r="D93" s="4">
        <f>IF('[1]Stat-2017-2'!FS113&gt;0,'[1]Stat-2017-2'!FS113,"")</f>
        <v>35856</v>
      </c>
      <c r="E93" s="4">
        <f>IF('[1]Stat-2017-2'!HY113&gt;0,'[1]Stat-2017-2'!HY113,"")</f>
        <v>34138</v>
      </c>
      <c r="F93" s="4">
        <f>AW93*1000</f>
        <v>26260</v>
      </c>
      <c r="G93" s="12">
        <f t="shared" si="3"/>
        <v>0.23076923076923078</v>
      </c>
      <c r="H93" s="4"/>
      <c r="I93" s="4"/>
      <c r="J93" s="4" t="str">
        <f>IF(SUM('[1]Stat-2017-2'!FU113:FZ113)&gt;0,SUM('[1]Stat-2017-2'!FU113:FZ113),"")</f>
        <v/>
      </c>
      <c r="K93" s="4">
        <f>IF(SUM('[1]Stat-2017-2'!GA113:GB113)&gt;0,SUM('[1]Stat-2017-2'!GA113:GB113),"")</f>
        <v>7304</v>
      </c>
      <c r="L93" s="4">
        <f>IF(SUM('[1]Stat-2017-2'!GC113:GD113)&gt;0,SUM('[1]Stat-2017-2'!GC113:GD113),"")</f>
        <v>19726</v>
      </c>
      <c r="M93" s="4" t="str">
        <f>IF(SUM('[1]Stat-2017-2'!GE113:GF113)&gt;0,SUM('[1]Stat-2017-2'!GE113:GF113),"")</f>
        <v/>
      </c>
      <c r="N93" s="4" t="str">
        <f>IF(SUM('[1]Stat-2017-2'!GG113:GH113)&gt;0,SUM('[1]Stat-2017-2'!GG113:GH113),"")</f>
        <v/>
      </c>
      <c r="O93" s="4" t="str">
        <f>IF(SUM('[1]Stat-2017-2'!GI113:GJ113)&gt;0,SUM('[1]Stat-2017-2'!GI113:GJ113),"")</f>
        <v/>
      </c>
      <c r="P93" s="4">
        <f>IF(SUM('[1]Stat-2017-2'!GK113:GL113)&gt;0,SUM('[1]Stat-2017-2'!GK113:GL113),"")</f>
        <v>6148</v>
      </c>
      <c r="Q93" s="4" t="str">
        <f>IF(SUM('[1]Stat-2017-2'!GO113:GP113)&gt;0,SUM('[1]Stat-2017-2'!GO113:GP113),"")</f>
        <v/>
      </c>
      <c r="R93" s="4">
        <f>IF(SUM('[1]Stat-2017-2'!GQ113:GR113)&gt;0,SUM('[1]Stat-2017-2'!GQ113:GR113),"")</f>
        <v>2673</v>
      </c>
      <c r="S93" s="4" t="str">
        <f>IF(SUM('[1]Stat-2017-2'!GM113:GN113)&gt;0,SUM('[1]Stat-2017-2'!GM113:GN113),"")</f>
        <v/>
      </c>
      <c r="T93" s="4" t="str">
        <f>IF('[1]Stat-2017-2'!GS113&gt;0,'[1]Stat-2017-2'!GS113,"")</f>
        <v/>
      </c>
      <c r="U93" s="4" t="str">
        <f>IF('[1]Stat-2017-2'!GT113&gt;0,'[1]Stat-2017-2'!GT113,"")</f>
        <v/>
      </c>
      <c r="V93" s="4" t="str">
        <f>IF(('[1]Stat-2017-2'!GW143+'[1]Stat-2017-2'!GX113)&gt;0,('[1]Stat-2017-2'!GW113+'[1]Stat-2017-2'!GX113),"")</f>
        <v/>
      </c>
      <c r="W93" s="4" t="str">
        <f>IF(SUM('[1]Stat-2017-2'!HA113:HB113)&gt;0,SUM('[1]Stat-2017-2'!HA113:HB113),"")</f>
        <v/>
      </c>
      <c r="X93" s="4" t="str">
        <f>IF(SUM('[1]Stat-2017-2'!HC113:HD113)&gt;0,SUM('[1]Stat-2017-2'!HC113:HD113),"")</f>
        <v/>
      </c>
      <c r="Y93" s="4">
        <f>IF(SUM('[1]Stat-2017-2'!HE113:HF113)&gt;0,SUM('[1]Stat-2017-2'!HE113:HF113),"")</f>
        <v>1092</v>
      </c>
      <c r="Z93" s="4" t="str">
        <f>IF(SUM('[1]Stat-2017-2'!HG113:HH113)&gt;0,SUM('[1]Stat-2017-2'!HG113:HH113),"")</f>
        <v/>
      </c>
      <c r="AA93" s="4" t="str">
        <f>IF(SUM('[1]Stat-2017-2'!HI113:HJ113)&gt;0,SUM('[1]Stat-2017-2'!HI113:HJ113),"")</f>
        <v/>
      </c>
      <c r="AB93" s="4" t="str">
        <f>IF(SUM('[1]Stat-2017-2'!HK113:HL113)&gt;0,SUM('[1]Stat-2017-2'!HK113:HL113),"")</f>
        <v/>
      </c>
      <c r="AC93" s="4" t="str">
        <f>IF(SUM('[1]Stat-2017-2'!HM113:HN113)&gt;0,SUM('[1]Stat-2017-2'!HM113:HN113),"")</f>
        <v/>
      </c>
      <c r="AD93" s="4" t="str">
        <f>IF('[1]Stat-2017-2'!HO113&gt;0,'[1]Stat-2017-2'!HO113,"")</f>
        <v/>
      </c>
      <c r="AE93" s="4" t="str">
        <f>IF('[1]Stat-2017-2'!HQ113&gt;0,'[1]Stat-2017-2'!HQ113,"")</f>
        <v/>
      </c>
      <c r="AF93" s="4">
        <f>IF('[1]Stat-2017-2'!IA112&gt;0,'[1]Stat-2017-2'!IA113,"")</f>
        <v>0</v>
      </c>
      <c r="AG93" s="4">
        <f>IF('[1]Stat-2017-2'!FC113&gt;0,'[1]Stat-2017-2'!FC113,"")</f>
        <v>23</v>
      </c>
      <c r="AH93" s="7">
        <f>IF(AND('[1]Stat-2017-2'!FC113&gt;0,'[1]Stat-2017-2'!HY113&gt;0),'[1]Stat-2017-2'!HY113/'[1]Stat-2017-2'!FC113,"")</f>
        <v>1484.2608695652175</v>
      </c>
      <c r="AI93" s="4">
        <f>IF('[1]Stat-2017-2'!FE113&gt;0,'[1]Stat-2017-2'!FE113,"")</f>
        <v>32</v>
      </c>
      <c r="AJ93" s="4">
        <f>IF('[1]Stat-2017-2'!FG113&gt;0,'[1]Stat-2017-2'!FG113,"")</f>
        <v>25</v>
      </c>
      <c r="AK93" s="8" t="str">
        <f>IF('[1]Stat-2017-2'!FF113&gt;0,'[1]Stat-2017-2'!FF113,"")</f>
        <v/>
      </c>
      <c r="AL93" s="4">
        <f>IF('[1]Stat-2017-2'!FD113&gt;0,'[1]Stat-2017-2'!FD113*2.5*58.15/1000000,"")</f>
        <v>39.704093125</v>
      </c>
      <c r="AM93" s="8">
        <f t="shared" si="2"/>
        <v>1.24075291015625</v>
      </c>
      <c r="AN93" s="9">
        <f>IF('[1]Stat-2017-2'!FM113&gt;0,'[1]Stat-2017-2'!FM113,"")</f>
        <v>69</v>
      </c>
      <c r="AO93" s="9">
        <f>IF('[1]Stat-2017-2'!FN113&gt;0,'[1]Stat-2017-2'!FN113,"")</f>
        <v>40</v>
      </c>
      <c r="AP93" s="9">
        <f>IF('[1]Stat-2017-2'!FO113&gt;0,'[1]Stat-2017-2'!FO113,"")</f>
        <v>72</v>
      </c>
      <c r="AQ93" s="9">
        <f>IF('[1]Stat-2017-2'!FP113&gt;0,'[1]Stat-2017-2'!FP113,"")</f>
        <v>34</v>
      </c>
      <c r="AR93" s="10">
        <f>IF(AND(E93&gt;0,'[1]Stat-2017-2'!FJ113&gt;0),E93*860/'[1]Stat-2017-2'!FJ113,"")</f>
        <v>34.217575757575759</v>
      </c>
      <c r="AS93" s="4">
        <f>IF('[1]Stat-2017-2'!FJ113&gt;0,'[1]Stat-2017-2'!FJ113/1000,"")</f>
        <v>858</v>
      </c>
      <c r="AT93" s="11" t="str">
        <f>IF(AND('[1]Stat-2017-2'!FQ113&gt;0,'[1]Stat-2017-2'!HY113&gt;0),'[1]Stat-2017-2'!FQ113/'[1]Stat-2017-2'!HY113,"")</f>
        <v/>
      </c>
      <c r="AU93" s="10" t="str">
        <f>IF(AND('[1]Stat-2017-2'!FL113&gt;0,E93&gt;0),'[1]Stat-2017-2'!FL113/(E93/1000),"")</f>
        <v/>
      </c>
      <c r="AV93" s="10" t="str">
        <f>IF(AND('[1]Stat-2017-2'!FL113,AI93&gt;0,AJ93&gt;0),'[1]Stat-2017-2'!FL113/(AJ93+AI93),"")</f>
        <v/>
      </c>
      <c r="AW93" s="4">
        <f>IF('[1]Stat-2017-2'!IT113&gt;0,'[1]Stat-2017-2'!IT113/1000,"")</f>
        <v>26.26</v>
      </c>
      <c r="AX93" s="4" t="str">
        <f>IF('[1]Stat-2017-2'!IU113&gt;0,'[1]Stat-2017-2'!IU113/1000,"")</f>
        <v/>
      </c>
      <c r="AY93" s="11">
        <f>IF(AND('[1]Stat-2017-2'!HY113&gt;0,'[1]Stat-2017-2'!IW113&gt;0,AI93&gt;0,AJ93&gt;0),('[1]Stat-2017-2'!HY113-'[1]Stat-2017-2'!IW113)/(AI93+AJ93),"")</f>
        <v>138.21052631578948</v>
      </c>
      <c r="AZ93" s="12">
        <f>IF(AND('[1]Stat-2017-2'!HY113&gt;0,'[1]Stat-2017-2'!IW113&gt;0),('[1]Stat-2017-2'!HY113-'[1]Stat-2017-2'!IW113)/'[1]Stat-2017-2'!HY113)</f>
        <v>0.23076923076923078</v>
      </c>
      <c r="BA93" s="9">
        <f>IF(AND('[1]Stat-2017-2'!AT113&gt;0,[1]WEB!E113&gt;0),'[1]Stat-2017-2'!AT113/[1]WEB!E113,"")</f>
        <v>329.46742632843166</v>
      </c>
      <c r="BB93" s="9">
        <f>IF(AND('[1]Stat-2017-2'!BI113&gt;0,E93&gt;0),'[1]Stat-2017-2'!BI113/E93,"")</f>
        <v>469.3321518542387</v>
      </c>
      <c r="BC93" s="9">
        <f>IF(AND('[1]Stat-2017-2'!BR113&gt;0,E93&gt;0),'[1]Stat-2017-2'!BR113/E93,"")</f>
        <v>43.764016638350228</v>
      </c>
      <c r="BD93" s="4">
        <f>IF(AND('[1]Stat-2017-2'!BR113&gt;0,B93&gt;0),'[1]Stat-2017-2'!BR113/B93,"")</f>
        <v>968.25405055087492</v>
      </c>
      <c r="BE93" s="13" t="str">
        <f>IF(AND(SUM('[1]Stat-2017-2'!DM113:ED113),('[1]Stat-2017-2'!HY113+'[1]Stat-2017-2'!HZ113)&gt;0),(SUM('[1]Stat-2017-2'!DM113:ED113)/('[1]Stat-2017-2'!HY113)),"")</f>
        <v/>
      </c>
      <c r="BF93" s="13" t="str">
        <f>IF(AND(SUM('[1]Stat-2017-2'!DM113:ED113),('[1]Stat-2017-2'!IW113)&gt;0),(SUM('[1]Stat-2017-2'!DM113:ED113)/'[1]Stat-2017-2'!IW113),"")</f>
        <v/>
      </c>
      <c r="BH93" s="13" t="str">
        <f>IF(AND('[1]Stat-2017-2'!EJ113&gt;0,'[1]Stat-2017-2'!HY113&gt;0),'[1]Stat-2017-2'!EJ113/'[1]Stat-2017-2'!HY113,"")</f>
        <v/>
      </c>
      <c r="BI93" s="13" t="str">
        <f>IF(AND(SUM('[1]Stat-2017-2'!EG113:EO113)&gt;0,'[1]Stat-2017-2'!HY113&gt;0),(SUM('[1]Stat-2017-2'!EG113:EO113)/'[1]Stat-2017-2'!HY113),"")</f>
        <v/>
      </c>
      <c r="BJ93" s="13" t="str">
        <f>IF(AND('[1]Stat-2017-2'!EP113&gt;0,'[1]Stat-2017-2'!HY113&gt;0),'[1]Stat-2017-2'!EP113/'[1]Stat-2017-2'!HY113,"")</f>
        <v/>
      </c>
      <c r="BK93" s="13" t="str">
        <f>IF(AND('[1]Stat-2017-2'!EQ113&gt;0,'[1]Stat-2017-2'!HY113&gt;0),'[1]Stat-2017-2'!EQ113/'[1]Stat-2017-2'!HY113,"")</f>
        <v/>
      </c>
      <c r="BL93" s="13" t="str">
        <f>IF(AND('[1]Stat-2017-2'!EW113&gt;0,'[1]Stat-2017-2'!HY113&gt;0),'[1]Stat-2017-2'!EW113/'[1]Stat-2017-2'!HY113,"")</f>
        <v/>
      </c>
      <c r="BM93" s="8" t="str">
        <f>IF('[1]Stat-2017-2'!IY113&gt;0,'[1]Stat-2017-2'!IY113,"")</f>
        <v/>
      </c>
      <c r="BN93" s="4" t="str">
        <f>IF('[1]Stat-2017-2'!JE113&gt;0,'[1]Stat-2017-2'!JE113,"")</f>
        <v/>
      </c>
      <c r="BO93" s="4" t="str">
        <f>IF('[1]Stat-2017-2'!IZ113&gt;0,'[1]Stat-2017-2'!IZ113,"")</f>
        <v/>
      </c>
      <c r="BP93" s="8" t="str">
        <f>IF('[1]Stat-2017-2'!JF113&gt;0,'[1]Stat-2017-2'!JF113,"")</f>
        <v/>
      </c>
      <c r="BQ93" s="4" t="str">
        <f>IF('[1]Stat-2017-2'!JG113&gt;0,'[1]Stat-2017-2'!JG113,"")</f>
        <v/>
      </c>
      <c r="BR93" s="4" t="str">
        <f>IF('[1]Stat-2017-2'!JH113&gt;0,'[1]Stat-2017-2'!JH113,"")</f>
        <v/>
      </c>
    </row>
    <row r="94" spans="1:70" x14ac:dyDescent="0.35">
      <c r="A94" t="s">
        <v>162</v>
      </c>
      <c r="B94" s="4">
        <v>1115</v>
      </c>
      <c r="C94" s="5">
        <f>IF(AND(E94&gt;0,SUM(AI94)&gt;0),(E94)/(SUM(AI94)*1000),"")</f>
        <v>1.2125680933852141</v>
      </c>
      <c r="D94" s="4">
        <f>IF('[1]Stat-2017-2'!FS114&gt;0,'[1]Stat-2017-2'!FS114,"")</f>
        <v>31147</v>
      </c>
      <c r="E94" s="4">
        <f>IF('[1]Stat-2017-2'!HY114&gt;0,'[1]Stat-2017-2'!HY114,"")</f>
        <v>31163</v>
      </c>
      <c r="F94" s="4">
        <f>AW94*1000</f>
        <v>24170.400000000001</v>
      </c>
      <c r="G94" s="12">
        <f t="shared" si="3"/>
        <v>0.22438789590219166</v>
      </c>
      <c r="H94" s="4"/>
      <c r="I94" s="4"/>
      <c r="J94" s="4" t="str">
        <f>IF(SUM('[1]Stat-2017-2'!FU114:FZ114)&gt;0,SUM('[1]Stat-2017-2'!FU114:FZ114),"")</f>
        <v/>
      </c>
      <c r="K94" s="4" t="str">
        <f>IF(SUM('[1]Stat-2017-2'!GA114:GB114)&gt;0,SUM('[1]Stat-2017-2'!GA114:GB114),"")</f>
        <v/>
      </c>
      <c r="L94" s="4">
        <f>IF(SUM('[1]Stat-2017-2'!GC114:GD114)&gt;0,SUM('[1]Stat-2017-2'!GC114:GD114),"")</f>
        <v>311.25</v>
      </c>
      <c r="M94" s="4" t="str">
        <f>IF(SUM('[1]Stat-2017-2'!GE114:GF114)&gt;0,SUM('[1]Stat-2017-2'!GE114:GF114),"")</f>
        <v/>
      </c>
      <c r="N94" s="4">
        <f>IF(SUM('[1]Stat-2017-2'!GG114:GH114)&gt;0,SUM('[1]Stat-2017-2'!GG114:GH114),"")</f>
        <v>24702.9</v>
      </c>
      <c r="O94" s="4" t="str">
        <f>IF(SUM('[1]Stat-2017-2'!GI114:GJ114)&gt;0,SUM('[1]Stat-2017-2'!GI114:GJ114),"")</f>
        <v/>
      </c>
      <c r="P94" s="4">
        <f>IF(SUM('[1]Stat-2017-2'!GK114:GL114)&gt;0,SUM('[1]Stat-2017-2'!GK114:GL114),"")</f>
        <v>5921</v>
      </c>
      <c r="Q94" s="4" t="str">
        <f>IF(SUM('[1]Stat-2017-2'!GO114:GP114)&gt;0,SUM('[1]Stat-2017-2'!GO114:GP114),"")</f>
        <v/>
      </c>
      <c r="R94" s="4" t="str">
        <f>IF(SUM('[1]Stat-2017-2'!GQ114:GR114)&gt;0,SUM('[1]Stat-2017-2'!GQ114:GR114),"")</f>
        <v/>
      </c>
      <c r="S94" s="4" t="str">
        <f>IF(SUM('[1]Stat-2017-2'!GM114:GN114)&gt;0,SUM('[1]Stat-2017-2'!GM114:GN114),"")</f>
        <v/>
      </c>
      <c r="T94" s="4" t="str">
        <f>IF('[1]Stat-2017-2'!GS114&gt;0,'[1]Stat-2017-2'!GS114,"")</f>
        <v/>
      </c>
      <c r="U94" s="4" t="str">
        <f>IF('[1]Stat-2017-2'!GT114&gt;0,'[1]Stat-2017-2'!GT114,"")</f>
        <v/>
      </c>
      <c r="V94" s="4">
        <f>IF(('[1]Stat-2017-2'!GW144+'[1]Stat-2017-2'!GX114)&gt;0,('[1]Stat-2017-2'!GW114+'[1]Stat-2017-2'!GX114),"")</f>
        <v>1483.25</v>
      </c>
      <c r="W94" s="4" t="str">
        <f>IF(SUM('[1]Stat-2017-2'!HA114:HB114)&gt;0,SUM('[1]Stat-2017-2'!HA114:HB114),"")</f>
        <v/>
      </c>
      <c r="X94" s="4" t="str">
        <f>IF(SUM('[1]Stat-2017-2'!HC114:HD114)&gt;0,SUM('[1]Stat-2017-2'!HC114:HD114),"")</f>
        <v/>
      </c>
      <c r="Y94" s="4" t="str">
        <f>IF(SUM('[1]Stat-2017-2'!HE114:HF114)&gt;0,SUM('[1]Stat-2017-2'!HE114:HF114),"")</f>
        <v/>
      </c>
      <c r="Z94" s="4" t="str">
        <f>IF(SUM('[1]Stat-2017-2'!HG114:HH114)&gt;0,SUM('[1]Stat-2017-2'!HG114:HH114),"")</f>
        <v/>
      </c>
      <c r="AA94" s="4" t="str">
        <f>IF(SUM('[1]Stat-2017-2'!HI114:HJ114)&gt;0,SUM('[1]Stat-2017-2'!HI114:HJ114),"")</f>
        <v/>
      </c>
      <c r="AB94" s="4" t="str">
        <f>IF(SUM('[1]Stat-2017-2'!HK114:HL114)&gt;0,SUM('[1]Stat-2017-2'!HK114:HL114),"")</f>
        <v/>
      </c>
      <c r="AC94" s="4" t="str">
        <f>IF(SUM('[1]Stat-2017-2'!HM114:HN114)&gt;0,SUM('[1]Stat-2017-2'!HM114:HN114),"")</f>
        <v/>
      </c>
      <c r="AD94" s="4" t="str">
        <f>IF('[1]Stat-2017-2'!HO114&gt;0,'[1]Stat-2017-2'!HO114,"")</f>
        <v/>
      </c>
      <c r="AE94" s="4" t="str">
        <f>IF('[1]Stat-2017-2'!HQ114&gt;0,'[1]Stat-2017-2'!HQ114,"")</f>
        <v/>
      </c>
      <c r="AF94" s="4" t="str">
        <f>IF('[1]Stat-2017-2'!IA113&gt;0,'[1]Stat-2017-2'!IA114,"")</f>
        <v/>
      </c>
      <c r="AG94" s="4">
        <f>IF('[1]Stat-2017-2'!FC114&gt;0,'[1]Stat-2017-2'!FC114,"")</f>
        <v>20.3</v>
      </c>
      <c r="AH94" s="7">
        <f>IF(AND('[1]Stat-2017-2'!FC114&gt;0,'[1]Stat-2017-2'!HY114&gt;0),'[1]Stat-2017-2'!HY114/'[1]Stat-2017-2'!FC114,"")</f>
        <v>1535.1231527093596</v>
      </c>
      <c r="AI94" s="4">
        <f>IF('[1]Stat-2017-2'!FE114&gt;0,'[1]Stat-2017-2'!FE114,"")</f>
        <v>25.7</v>
      </c>
      <c r="AJ94" s="4">
        <f>IF('[1]Stat-2017-2'!FG114&gt;0,'[1]Stat-2017-2'!FG114,"")</f>
        <v>15.4</v>
      </c>
      <c r="AK94" s="8">
        <f>IF('[1]Stat-2017-2'!FF114&gt;0,'[1]Stat-2017-2'!FF114,"")</f>
        <v>32</v>
      </c>
      <c r="AL94" s="4">
        <f>IF('[1]Stat-2017-2'!FD114&gt;0,'[1]Stat-2017-2'!FD114*2.5*58.15/1000000,"")</f>
        <v>29.044907375000001</v>
      </c>
      <c r="AM94" s="8">
        <f t="shared" si="2"/>
        <v>1.1301520379377432</v>
      </c>
      <c r="AN94" s="9">
        <f>IF('[1]Stat-2017-2'!FM114&gt;0,'[1]Stat-2017-2'!FM114,"")</f>
        <v>71.8</v>
      </c>
      <c r="AO94" s="9">
        <f>IF('[1]Stat-2017-2'!FN114&gt;0,'[1]Stat-2017-2'!FN114,"")</f>
        <v>38.700000000000003</v>
      </c>
      <c r="AP94" s="9">
        <f>IF('[1]Stat-2017-2'!FO114&gt;0,'[1]Stat-2017-2'!FO114,"")</f>
        <v>71.8</v>
      </c>
      <c r="AQ94" s="9">
        <f>IF('[1]Stat-2017-2'!FP114&gt;0,'[1]Stat-2017-2'!FP114,"")</f>
        <v>38.700000000000003</v>
      </c>
      <c r="AR94" s="10">
        <f>IF(AND(E94&gt;0,'[1]Stat-2017-2'!FJ114&gt;0),E94*860/'[1]Stat-2017-2'!FJ114,"")</f>
        <v>33.866405509572253</v>
      </c>
      <c r="AS94" s="4">
        <f>IF('[1]Stat-2017-2'!FJ114&gt;0,'[1]Stat-2017-2'!FJ114/1000,"")</f>
        <v>791.35</v>
      </c>
      <c r="AT94" s="11" t="str">
        <f>IF(AND('[1]Stat-2017-2'!FQ114&gt;0,'[1]Stat-2017-2'!HY114&gt;0),'[1]Stat-2017-2'!FQ114/'[1]Stat-2017-2'!HY114,"")</f>
        <v/>
      </c>
      <c r="AU94" s="10">
        <f>IF(AND('[1]Stat-2017-2'!FL114&gt;0,E94&gt;0),'[1]Stat-2017-2'!FL114/(E94/1000),"")</f>
        <v>94.438917947566026</v>
      </c>
      <c r="AV94" s="10">
        <f>IF(AND('[1]Stat-2017-2'!FL114,AI94&gt;0,AJ94&gt;0),'[1]Stat-2017-2'!FL114/(AJ94+AI94),"")</f>
        <v>71.605839416058387</v>
      </c>
      <c r="AW94" s="4">
        <f>IF('[1]Stat-2017-2'!IT114&gt;0,'[1]Stat-2017-2'!IT114/1000,"")</f>
        <v>24.170400000000001</v>
      </c>
      <c r="AX94" s="4" t="str">
        <f>IF('[1]Stat-2017-2'!IU114&gt;0,'[1]Stat-2017-2'!IU114/1000,"")</f>
        <v/>
      </c>
      <c r="AY94" s="11">
        <f>IF(AND('[1]Stat-2017-2'!HY114&gt;0,'[1]Stat-2017-2'!IW114&gt;0,AI94&gt;0,AJ94&gt;0),('[1]Stat-2017-2'!HY114-'[1]Stat-2017-2'!IW114)/(AI94+AJ94),"")</f>
        <v>170.13625304136249</v>
      </c>
      <c r="AZ94" s="12">
        <f>IF(AND('[1]Stat-2017-2'!HY114&gt;0,'[1]Stat-2017-2'!IW114&gt;0),('[1]Stat-2017-2'!HY114-'[1]Stat-2017-2'!IW114)/'[1]Stat-2017-2'!HY114)</f>
        <v>0.22438789590219166</v>
      </c>
      <c r="BA94" s="9">
        <f>IF(AND('[1]Stat-2017-2'!AT114&gt;0,[1]WEB!E114&gt;0),'[1]Stat-2017-2'!AT114/[1]WEB!E114,"")</f>
        <v>187.40766293360716</v>
      </c>
      <c r="BB94" s="9">
        <f>IF(AND('[1]Stat-2017-2'!BI114&gt;0,E94&gt;0),'[1]Stat-2017-2'!BI114/E94,"")</f>
        <v>90.796232711869848</v>
      </c>
      <c r="BC94" s="9">
        <f>IF(AND('[1]Stat-2017-2'!BR114&gt;0,E94&gt;0),'[1]Stat-2017-2'!BR114/E94,"")</f>
        <v>13.237493181015948</v>
      </c>
      <c r="BD94" s="4">
        <f>IF(AND('[1]Stat-2017-2'!BR114&gt;0,B94&gt;0),'[1]Stat-2017-2'!BR114/B94,"")</f>
        <v>369.97309417040361</v>
      </c>
      <c r="BE94" s="13" t="str">
        <f>IF(AND(SUM('[1]Stat-2017-2'!DM114:ED114),('[1]Stat-2017-2'!HY114+'[1]Stat-2017-2'!HZ114)&gt;0),(SUM('[1]Stat-2017-2'!DM114:ED114)/('[1]Stat-2017-2'!HY114)),"")</f>
        <v/>
      </c>
      <c r="BF94" s="13" t="str">
        <f>IF(AND(SUM('[1]Stat-2017-2'!DM114:ED114),('[1]Stat-2017-2'!IW114)&gt;0),(SUM('[1]Stat-2017-2'!DM114:ED114)/'[1]Stat-2017-2'!IW114),"")</f>
        <v/>
      </c>
      <c r="BH94" s="13" t="str">
        <f>IF(AND('[1]Stat-2017-2'!EJ114&gt;0,'[1]Stat-2017-2'!HY114&gt;0),'[1]Stat-2017-2'!EJ114/'[1]Stat-2017-2'!HY114,"")</f>
        <v/>
      </c>
      <c r="BI94" s="13" t="str">
        <f>IF(AND(SUM('[1]Stat-2017-2'!EG114:EO114)&gt;0,'[1]Stat-2017-2'!HY114&gt;0),(SUM('[1]Stat-2017-2'!EG114:EO114)/'[1]Stat-2017-2'!HY114),"")</f>
        <v/>
      </c>
      <c r="BJ94" s="13" t="str">
        <f>IF(AND('[1]Stat-2017-2'!EP114&gt;0,'[1]Stat-2017-2'!HY114&gt;0),'[1]Stat-2017-2'!EP114/'[1]Stat-2017-2'!HY114,"")</f>
        <v/>
      </c>
      <c r="BK94" s="13" t="str">
        <f>IF(AND('[1]Stat-2017-2'!EQ114&gt;0,'[1]Stat-2017-2'!HY114&gt;0),'[1]Stat-2017-2'!EQ114/'[1]Stat-2017-2'!HY114,"")</f>
        <v/>
      </c>
      <c r="BL94" s="13" t="str">
        <f>IF(AND('[1]Stat-2017-2'!EW114&gt;0,'[1]Stat-2017-2'!HY114&gt;0),'[1]Stat-2017-2'!EW114/'[1]Stat-2017-2'!HY114,"")</f>
        <v/>
      </c>
      <c r="BM94" s="8" t="str">
        <f>IF('[1]Stat-2017-2'!IY114&gt;0,'[1]Stat-2017-2'!IY114,"")</f>
        <v/>
      </c>
      <c r="BN94" s="4" t="str">
        <f>IF('[1]Stat-2017-2'!JE114&gt;0,'[1]Stat-2017-2'!JE114,"")</f>
        <v/>
      </c>
      <c r="BO94" s="4" t="str">
        <f>IF('[1]Stat-2017-2'!IZ114&gt;0,'[1]Stat-2017-2'!IZ114,"")</f>
        <v/>
      </c>
      <c r="BP94" s="8" t="str">
        <f>IF('[1]Stat-2017-2'!JF114&gt;0,'[1]Stat-2017-2'!JF114,"")</f>
        <v/>
      </c>
      <c r="BQ94" s="4" t="str">
        <f>IF('[1]Stat-2017-2'!JG114&gt;0,'[1]Stat-2017-2'!JG114,"")</f>
        <v/>
      </c>
      <c r="BR94" s="4" t="str">
        <f>IF('[1]Stat-2017-2'!JH114&gt;0,'[1]Stat-2017-2'!JH114,"")</f>
        <v/>
      </c>
    </row>
    <row r="95" spans="1:70" x14ac:dyDescent="0.35">
      <c r="A95" t="s">
        <v>163</v>
      </c>
      <c r="B95" s="4">
        <v>450</v>
      </c>
      <c r="C95" s="5">
        <f>IF(AND(E95&gt;0,SUM(AI95)&gt;0),(E95)/(SUM(AI95)*1000),"")</f>
        <v>0.56000000000000005</v>
      </c>
      <c r="D95" s="4" t="str">
        <f>IF('[1]Stat-2017-2'!FS115&gt;0,'[1]Stat-2017-2'!FS115,"")</f>
        <v/>
      </c>
      <c r="E95" s="4">
        <f>IF('[1]Stat-2017-2'!HY115&gt;0,'[1]Stat-2017-2'!HY115,"")</f>
        <v>12320</v>
      </c>
      <c r="F95" s="4">
        <f>AW95*1000</f>
        <v>6509</v>
      </c>
      <c r="G95" s="12">
        <f t="shared" si="3"/>
        <v>0.47167207792207794</v>
      </c>
      <c r="H95" s="4"/>
      <c r="I95" s="4"/>
      <c r="J95" s="4" t="str">
        <f>IF(SUM('[1]Stat-2017-2'!FU115:FZ115)&gt;0,SUM('[1]Stat-2017-2'!FU115:FZ115),"")</f>
        <v/>
      </c>
      <c r="K95" s="4" t="str">
        <f>IF(SUM('[1]Stat-2017-2'!GA115:GB115)&gt;0,SUM('[1]Stat-2017-2'!GA115:GB115),"")</f>
        <v/>
      </c>
      <c r="L95" s="4" t="str">
        <f>IF(SUM('[1]Stat-2017-2'!GC115:GD115)&gt;0,SUM('[1]Stat-2017-2'!GC115:GD115),"")</f>
        <v/>
      </c>
      <c r="M95" s="4" t="str">
        <f>IF(SUM('[1]Stat-2017-2'!GE115:GF115)&gt;0,SUM('[1]Stat-2017-2'!GE115:GF115),"")</f>
        <v/>
      </c>
      <c r="N95" s="4" t="str">
        <f>IF(SUM('[1]Stat-2017-2'!GG115:GH115)&gt;0,SUM('[1]Stat-2017-2'!GG115:GH115),"")</f>
        <v/>
      </c>
      <c r="O95" s="4" t="str">
        <f>IF(SUM('[1]Stat-2017-2'!GI115:GJ115)&gt;0,SUM('[1]Stat-2017-2'!GI115:GJ115),"")</f>
        <v/>
      </c>
      <c r="P95" s="4" t="str">
        <f>IF(SUM('[1]Stat-2017-2'!GK115:GL115)&gt;0,SUM('[1]Stat-2017-2'!GK115:GL115),"")</f>
        <v/>
      </c>
      <c r="Q95" s="4" t="str">
        <f>IF(SUM('[1]Stat-2017-2'!GO115:GP115)&gt;0,SUM('[1]Stat-2017-2'!GO115:GP115),"")</f>
        <v/>
      </c>
      <c r="R95" s="4" t="str">
        <f>IF(SUM('[1]Stat-2017-2'!GQ115:GR115)&gt;0,SUM('[1]Stat-2017-2'!GQ115:GR115),"")</f>
        <v/>
      </c>
      <c r="S95" s="4" t="str">
        <f>IF(SUM('[1]Stat-2017-2'!GM115:GN115)&gt;0,SUM('[1]Stat-2017-2'!GM115:GN115),"")</f>
        <v/>
      </c>
      <c r="T95" s="4" t="str">
        <f>IF('[1]Stat-2017-2'!GS115&gt;0,'[1]Stat-2017-2'!GS115,"")</f>
        <v/>
      </c>
      <c r="U95" s="4" t="str">
        <f>IF('[1]Stat-2017-2'!GT115&gt;0,'[1]Stat-2017-2'!GT115,"")</f>
        <v/>
      </c>
      <c r="V95" s="4">
        <f>IF(('[1]Stat-2017-2'!GW145+'[1]Stat-2017-2'!GX115)&gt;0,('[1]Stat-2017-2'!GW115+'[1]Stat-2017-2'!GX115),"")</f>
        <v>12320</v>
      </c>
      <c r="W95" s="4" t="str">
        <f>IF(SUM('[1]Stat-2017-2'!HA115:HB115)&gt;0,SUM('[1]Stat-2017-2'!HA115:HB115),"")</f>
        <v/>
      </c>
      <c r="X95" s="4" t="str">
        <f>IF(SUM('[1]Stat-2017-2'!HC115:HD115)&gt;0,SUM('[1]Stat-2017-2'!HC115:HD115),"")</f>
        <v/>
      </c>
      <c r="Y95" s="4" t="str">
        <f>IF(SUM('[1]Stat-2017-2'!HE115:HF115)&gt;0,SUM('[1]Stat-2017-2'!HE115:HF115),"")</f>
        <v/>
      </c>
      <c r="Z95" s="4" t="str">
        <f>IF(SUM('[1]Stat-2017-2'!HG115:HH115)&gt;0,SUM('[1]Stat-2017-2'!HG115:HH115),"")</f>
        <v/>
      </c>
      <c r="AA95" s="4" t="str">
        <f>IF(SUM('[1]Stat-2017-2'!HI115:HJ115)&gt;0,SUM('[1]Stat-2017-2'!HI115:HJ115),"")</f>
        <v/>
      </c>
      <c r="AB95" s="4" t="str">
        <f>IF(SUM('[1]Stat-2017-2'!HK115:HL115)&gt;0,SUM('[1]Stat-2017-2'!HK115:HL115),"")</f>
        <v/>
      </c>
      <c r="AC95" s="4" t="str">
        <f>IF(SUM('[1]Stat-2017-2'!HM115:HN115)&gt;0,SUM('[1]Stat-2017-2'!HM115:HN115),"")</f>
        <v/>
      </c>
      <c r="AD95" s="4" t="str">
        <f>IF('[1]Stat-2017-2'!HO115&gt;0,'[1]Stat-2017-2'!HO115,"")</f>
        <v/>
      </c>
      <c r="AE95" s="4" t="str">
        <f>IF('[1]Stat-2017-2'!HQ115&gt;0,'[1]Stat-2017-2'!HQ115,"")</f>
        <v/>
      </c>
      <c r="AF95" s="4" t="str">
        <f>IF('[1]Stat-2017-2'!IA114&gt;0,'[1]Stat-2017-2'!IA115,"")</f>
        <v/>
      </c>
      <c r="AG95" s="4" t="str">
        <f>IF('[1]Stat-2017-2'!FC115&gt;0,'[1]Stat-2017-2'!FC115,"")</f>
        <v/>
      </c>
      <c r="AH95" s="7" t="str">
        <f>IF(AND('[1]Stat-2017-2'!FC115&gt;0,'[1]Stat-2017-2'!HY115&gt;0),'[1]Stat-2017-2'!HY115/'[1]Stat-2017-2'!FC115,"")</f>
        <v/>
      </c>
      <c r="AI95" s="4">
        <f>IF('[1]Stat-2017-2'!FE115&gt;0,'[1]Stat-2017-2'!FE115,"")</f>
        <v>22</v>
      </c>
      <c r="AJ95" s="4">
        <f>IF('[1]Stat-2017-2'!FG115&gt;0,'[1]Stat-2017-2'!FG115,"")</f>
        <v>10</v>
      </c>
      <c r="AK95" s="8">
        <f>IF('[1]Stat-2017-2'!FF115&gt;0,'[1]Stat-2017-2'!FF115,"")</f>
        <v>19</v>
      </c>
      <c r="AL95" s="4" t="str">
        <f>IF('[1]Stat-2017-2'!FD115&gt;0,'[1]Stat-2017-2'!FD115*2.5*58.15/1000000,"")</f>
        <v/>
      </c>
      <c r="AM95" s="8"/>
      <c r="AN95" s="9">
        <f>IF('[1]Stat-2017-2'!FM115&gt;0,'[1]Stat-2017-2'!FM115,"")</f>
        <v>68</v>
      </c>
      <c r="AO95" s="9">
        <f>IF('[1]Stat-2017-2'!FN115&gt;0,'[1]Stat-2017-2'!FN115,"")</f>
        <v>42</v>
      </c>
      <c r="AP95" s="9">
        <f>IF('[1]Stat-2017-2'!FO115&gt;0,'[1]Stat-2017-2'!FO115,"")</f>
        <v>71</v>
      </c>
      <c r="AQ95" s="9">
        <f>IF('[1]Stat-2017-2'!FP115&gt;0,'[1]Stat-2017-2'!FP115,"")</f>
        <v>37</v>
      </c>
      <c r="AR95" s="10">
        <f>IF(AND(E95&gt;0,'[1]Stat-2017-2'!FJ115&gt;0),E95*860/'[1]Stat-2017-2'!FJ115,"")</f>
        <v>28.740539807405398</v>
      </c>
      <c r="AS95" s="4">
        <f>IF('[1]Stat-2017-2'!FJ115&gt;0,'[1]Stat-2017-2'!FJ115/1000,"")</f>
        <v>368.65</v>
      </c>
      <c r="AT95" s="11">
        <f>IF(AND('[1]Stat-2017-2'!FQ115&gt;0,'[1]Stat-2017-2'!HY115&gt;0),'[1]Stat-2017-2'!FQ115/'[1]Stat-2017-2'!HY115,"")</f>
        <v>14.975081168831169</v>
      </c>
      <c r="AU95" s="10" t="str">
        <f>IF(AND('[1]Stat-2017-2'!FL115&gt;0,E95&gt;0),'[1]Stat-2017-2'!FL115/(E95/1000),"")</f>
        <v/>
      </c>
      <c r="AV95" s="10" t="str">
        <f>IF(AND('[1]Stat-2017-2'!FL115,AI95&gt;0,AJ95&gt;0),'[1]Stat-2017-2'!FL115/(AJ95+AI95),"")</f>
        <v/>
      </c>
      <c r="AW95" s="4">
        <f>IF('[1]Stat-2017-2'!IT115&gt;0,'[1]Stat-2017-2'!IT115/1000,"")</f>
        <v>6.5090000000000003</v>
      </c>
      <c r="AX95" s="4" t="str">
        <f>IF('[1]Stat-2017-2'!IU115&gt;0,'[1]Stat-2017-2'!IU115/1000,"")</f>
        <v/>
      </c>
      <c r="AY95" s="11">
        <f>IF(AND('[1]Stat-2017-2'!HY115&gt;0,'[1]Stat-2017-2'!IW115&gt;0,AI95&gt;0,AJ95&gt;0),('[1]Stat-2017-2'!HY115-'[1]Stat-2017-2'!IW115)/(AI95+AJ95),"")</f>
        <v>181.59375</v>
      </c>
      <c r="AZ95" s="12">
        <f>IF(AND('[1]Stat-2017-2'!HY115&gt;0,'[1]Stat-2017-2'!IW115&gt;0),('[1]Stat-2017-2'!HY115-'[1]Stat-2017-2'!IW115)/'[1]Stat-2017-2'!HY115)</f>
        <v>0.47167207792207794</v>
      </c>
      <c r="BA95" s="9" t="str">
        <f>IF(AND('[1]Stat-2017-2'!AT115&gt;0,[1]WEB!E115&gt;0),'[1]Stat-2017-2'!AT115/[1]WEB!E115,"")</f>
        <v/>
      </c>
      <c r="BB95" s="9" t="str">
        <f>IF(AND('[1]Stat-2017-2'!BI115&gt;0,E95&gt;0),'[1]Stat-2017-2'!BI115/E95,"")</f>
        <v/>
      </c>
      <c r="BC95" s="9" t="str">
        <f>IF(AND('[1]Stat-2017-2'!BR115&gt;0,E95&gt;0),'[1]Stat-2017-2'!BR115/E95,"")</f>
        <v/>
      </c>
      <c r="BD95" s="4" t="str">
        <f>IF(AND('[1]Stat-2017-2'!BR115&gt;0,B95&gt;0),'[1]Stat-2017-2'!BR115/B95,"")</f>
        <v/>
      </c>
      <c r="BE95" s="13">
        <f>IF(AND(SUM('[1]Stat-2017-2'!DM115:ED115),('[1]Stat-2017-2'!HY115+'[1]Stat-2017-2'!HZ115)&gt;0),(SUM('[1]Stat-2017-2'!DM115:ED115)/('[1]Stat-2017-2'!HY115)),"")</f>
        <v>224.21964285714284</v>
      </c>
      <c r="BF95" s="13">
        <f>IF(AND(SUM('[1]Stat-2017-2'!DM115:ED115),('[1]Stat-2017-2'!IW115)&gt;0),(SUM('[1]Stat-2017-2'!DM115:ED115)/'[1]Stat-2017-2'!IW115),"")</f>
        <v>424.39483791673069</v>
      </c>
      <c r="BH95" s="13">
        <f>IF(AND('[1]Stat-2017-2'!EJ115&gt;0,'[1]Stat-2017-2'!HY115&gt;0),'[1]Stat-2017-2'!EJ115/'[1]Stat-2017-2'!HY115,"")</f>
        <v>13.963392857142857</v>
      </c>
      <c r="BI95" s="13">
        <f>IF(AND(SUM('[1]Stat-2017-2'!EG115:EO115)&gt;0,'[1]Stat-2017-2'!HY115&gt;0),(SUM('[1]Stat-2017-2'!EG115:EO115)/'[1]Stat-2017-2'!HY115),"")</f>
        <v>80.677759740259745</v>
      </c>
      <c r="BJ95" s="13">
        <f>IF(AND('[1]Stat-2017-2'!EP115&gt;0,'[1]Stat-2017-2'!HY115&gt;0),'[1]Stat-2017-2'!EP115/'[1]Stat-2017-2'!HY115,"")</f>
        <v>10.354301948051948</v>
      </c>
      <c r="BK95" s="13">
        <f>IF(AND('[1]Stat-2017-2'!EQ115&gt;0,'[1]Stat-2017-2'!HY115&gt;0),'[1]Stat-2017-2'!EQ115/'[1]Stat-2017-2'!HY115,"")</f>
        <v>115.43936688311689</v>
      </c>
      <c r="BL95" s="13" t="str">
        <f>IF(AND('[1]Stat-2017-2'!EW115&gt;0,'[1]Stat-2017-2'!HY115&gt;0),'[1]Stat-2017-2'!EW115/'[1]Stat-2017-2'!HY115,"")</f>
        <v/>
      </c>
      <c r="BM95" s="8" t="str">
        <f>IF('[1]Stat-2017-2'!IY115&gt;0,'[1]Stat-2017-2'!IY115,"")</f>
        <v/>
      </c>
      <c r="BN95" s="4" t="str">
        <f>IF('[1]Stat-2017-2'!JE115&gt;0,'[1]Stat-2017-2'!JE115,"")</f>
        <v/>
      </c>
      <c r="BO95" s="4" t="str">
        <f>IF('[1]Stat-2017-2'!IZ115&gt;0,'[1]Stat-2017-2'!IZ115,"")</f>
        <v/>
      </c>
      <c r="BP95" s="8" t="str">
        <f>IF('[1]Stat-2017-2'!JF115&gt;0,'[1]Stat-2017-2'!JF115,"")</f>
        <v/>
      </c>
      <c r="BQ95" s="4" t="str">
        <f>IF('[1]Stat-2017-2'!JG115&gt;0,'[1]Stat-2017-2'!JG115,"")</f>
        <v/>
      </c>
      <c r="BR95" s="4" t="str">
        <f>IF('[1]Stat-2017-2'!JH115&gt;0,'[1]Stat-2017-2'!JH115,"")</f>
        <v/>
      </c>
    </row>
    <row r="96" spans="1:70" x14ac:dyDescent="0.35">
      <c r="A96" t="s">
        <v>164</v>
      </c>
      <c r="B96" s="4">
        <v>1030</v>
      </c>
      <c r="C96" s="5">
        <f>IF(AND(E96&gt;0,SUM(AI96)&gt;0),(E96)/(SUM(AI96)*1000),"")</f>
        <v>1.492388888888889</v>
      </c>
      <c r="D96" s="4" t="str">
        <f>IF('[1]Stat-2017-2'!FS116&gt;0,'[1]Stat-2017-2'!FS116,"")</f>
        <v/>
      </c>
      <c r="E96" s="4">
        <f>IF('[1]Stat-2017-2'!HY116&gt;0,'[1]Stat-2017-2'!HY116,"")</f>
        <v>26863</v>
      </c>
      <c r="F96" s="4">
        <f>AW96*1000</f>
        <v>19778</v>
      </c>
      <c r="G96" s="12">
        <f t="shared" si="3"/>
        <v>0.26374567248631947</v>
      </c>
      <c r="H96" s="4"/>
      <c r="I96" s="4"/>
      <c r="J96" s="4">
        <f>IF(SUM('[1]Stat-2017-2'!FU116:FZ116)&gt;0,SUM('[1]Stat-2017-2'!FU116:FZ116),"")</f>
        <v>896</v>
      </c>
      <c r="K96" s="4">
        <f>IF(SUM('[1]Stat-2017-2'!GA116:GB116)&gt;0,SUM('[1]Stat-2017-2'!GA116:GB116),"")</f>
        <v>7914</v>
      </c>
      <c r="L96" s="4" t="str">
        <f>IF(SUM('[1]Stat-2017-2'!GC116:GD116)&gt;0,SUM('[1]Stat-2017-2'!GC116:GD116),"")</f>
        <v/>
      </c>
      <c r="M96" s="4" t="str">
        <f>IF(SUM('[1]Stat-2017-2'!GE116:GF116)&gt;0,SUM('[1]Stat-2017-2'!GE116:GF116),"")</f>
        <v/>
      </c>
      <c r="N96" s="4">
        <f>IF(SUM('[1]Stat-2017-2'!GG116:GH116)&gt;0,SUM('[1]Stat-2017-2'!GG116:GH116),"")</f>
        <v>8916</v>
      </c>
      <c r="O96" s="4" t="str">
        <f>IF(SUM('[1]Stat-2017-2'!GI116:GJ116)&gt;0,SUM('[1]Stat-2017-2'!GI116:GJ116),"")</f>
        <v/>
      </c>
      <c r="P96" s="4" t="str">
        <f>IF(SUM('[1]Stat-2017-2'!GK116:GL116)&gt;0,SUM('[1]Stat-2017-2'!GK116:GL116),"")</f>
        <v/>
      </c>
      <c r="Q96" s="4" t="str">
        <f>IF(SUM('[1]Stat-2017-2'!GO116:GP116)&gt;0,SUM('[1]Stat-2017-2'!GO116:GP116),"")</f>
        <v/>
      </c>
      <c r="R96" s="4" t="str">
        <f>IF(SUM('[1]Stat-2017-2'!GQ116:GR116)&gt;0,SUM('[1]Stat-2017-2'!GQ116:GR116),"")</f>
        <v/>
      </c>
      <c r="S96" s="4" t="str">
        <f>IF(SUM('[1]Stat-2017-2'!GM116:GN116)&gt;0,SUM('[1]Stat-2017-2'!GM116:GN116),"")</f>
        <v/>
      </c>
      <c r="T96" s="4" t="str">
        <f>IF('[1]Stat-2017-2'!GS116&gt;0,'[1]Stat-2017-2'!GS116,"")</f>
        <v/>
      </c>
      <c r="U96" s="4">
        <f>IF('[1]Stat-2017-2'!GT116&gt;0,'[1]Stat-2017-2'!GT116,"")</f>
        <v>9138</v>
      </c>
      <c r="V96" s="4" t="str">
        <f>IF(('[1]Stat-2017-2'!GW146+'[1]Stat-2017-2'!GX116)&gt;0,('[1]Stat-2017-2'!GW116+'[1]Stat-2017-2'!GX116),"")</f>
        <v/>
      </c>
      <c r="W96" s="4" t="str">
        <f>IF(SUM('[1]Stat-2017-2'!HA116:HB116)&gt;0,SUM('[1]Stat-2017-2'!HA116:HB116),"")</f>
        <v/>
      </c>
      <c r="X96" s="4" t="str">
        <f>IF(SUM('[1]Stat-2017-2'!HC116:HD116)&gt;0,SUM('[1]Stat-2017-2'!HC116:HD116),"")</f>
        <v/>
      </c>
      <c r="Y96" s="4" t="str">
        <f>IF(SUM('[1]Stat-2017-2'!HE116:HF116)&gt;0,SUM('[1]Stat-2017-2'!HE116:HF116),"")</f>
        <v/>
      </c>
      <c r="Z96" s="4" t="str">
        <f>IF(SUM('[1]Stat-2017-2'!HG116:HH116)&gt;0,SUM('[1]Stat-2017-2'!HG116:HH116),"")</f>
        <v/>
      </c>
      <c r="AA96" s="4" t="str">
        <f>IF(SUM('[1]Stat-2017-2'!HI116:HJ116)&gt;0,SUM('[1]Stat-2017-2'!HI116:HJ116),"")</f>
        <v/>
      </c>
      <c r="AB96" s="4" t="str">
        <f>IF(SUM('[1]Stat-2017-2'!HK116:HL116)&gt;0,SUM('[1]Stat-2017-2'!HK116:HL116),"")</f>
        <v/>
      </c>
      <c r="AC96" s="4" t="str">
        <f>IF(SUM('[1]Stat-2017-2'!HM116:HN116)&gt;0,SUM('[1]Stat-2017-2'!HM116:HN116),"")</f>
        <v/>
      </c>
      <c r="AD96" s="4" t="str">
        <f>IF('[1]Stat-2017-2'!HO116&gt;0,'[1]Stat-2017-2'!HO116,"")</f>
        <v/>
      </c>
      <c r="AE96" s="4" t="str">
        <f>IF('[1]Stat-2017-2'!HQ116&gt;0,'[1]Stat-2017-2'!HQ116,"")</f>
        <v/>
      </c>
      <c r="AF96" s="4" t="str">
        <f>IF('[1]Stat-2017-2'!IA115&gt;0,'[1]Stat-2017-2'!IA116,"")</f>
        <v/>
      </c>
      <c r="AG96" s="4">
        <f>IF('[1]Stat-2017-2'!FC116&gt;0,'[1]Stat-2017-2'!FC116,"")</f>
        <v>15.3</v>
      </c>
      <c r="AH96" s="7">
        <f>IF(AND('[1]Stat-2017-2'!FC116&gt;0,'[1]Stat-2017-2'!HY116&gt;0),'[1]Stat-2017-2'!HY116/'[1]Stat-2017-2'!FC116,"")</f>
        <v>1755.751633986928</v>
      </c>
      <c r="AI96" s="4">
        <f>IF('[1]Stat-2017-2'!FE116&gt;0,'[1]Stat-2017-2'!FE116,"")</f>
        <v>18</v>
      </c>
      <c r="AJ96" s="4">
        <f>IF('[1]Stat-2017-2'!FG116&gt;0,'[1]Stat-2017-2'!FG116,"")</f>
        <v>15</v>
      </c>
      <c r="AK96" s="8" t="str">
        <f>IF('[1]Stat-2017-2'!FF116&gt;0,'[1]Stat-2017-2'!FF116,"")</f>
        <v/>
      </c>
      <c r="AL96" s="4">
        <f>IF('[1]Stat-2017-2'!FD116&gt;0,'[1]Stat-2017-2'!FD116*2.5*58.15/1000000,"")</f>
        <v>27.028120000000001</v>
      </c>
      <c r="AM96" s="8">
        <f t="shared" si="2"/>
        <v>1.5015622222222222</v>
      </c>
      <c r="AN96" s="9">
        <f>IF('[1]Stat-2017-2'!FM116&gt;0,'[1]Stat-2017-2'!FM116,"")</f>
        <v>67</v>
      </c>
      <c r="AO96" s="9">
        <f>IF('[1]Stat-2017-2'!FN116&gt;0,'[1]Stat-2017-2'!FN116,"")</f>
        <v>38</v>
      </c>
      <c r="AP96" s="9">
        <f>IF('[1]Stat-2017-2'!FO116&gt;0,'[1]Stat-2017-2'!FO116,"")</f>
        <v>71</v>
      </c>
      <c r="AQ96" s="9">
        <f>IF('[1]Stat-2017-2'!FP116&gt;0,'[1]Stat-2017-2'!FP116,"")</f>
        <v>34</v>
      </c>
      <c r="AR96" s="10" t="str">
        <f>IF(AND(E96&gt;0,'[1]Stat-2017-2'!FJ116&gt;0),E96*860/'[1]Stat-2017-2'!FJ116,"")</f>
        <v/>
      </c>
      <c r="AS96" s="4" t="str">
        <f>IF('[1]Stat-2017-2'!FJ116&gt;0,'[1]Stat-2017-2'!FJ116/1000,"")</f>
        <v/>
      </c>
      <c r="AT96" s="11">
        <f>IF(AND('[1]Stat-2017-2'!FQ116&gt;0,'[1]Stat-2017-2'!HY116&gt;0),'[1]Stat-2017-2'!FQ116/'[1]Stat-2017-2'!HY116,"")</f>
        <v>7.6685403715147231</v>
      </c>
      <c r="AU96" s="10" t="str">
        <f>IF(AND('[1]Stat-2017-2'!FL116&gt;0,E96&gt;0),'[1]Stat-2017-2'!FL116/(E96/1000),"")</f>
        <v/>
      </c>
      <c r="AV96" s="10" t="str">
        <f>IF(AND('[1]Stat-2017-2'!FL116,AI96&gt;0,AJ96&gt;0),'[1]Stat-2017-2'!FL116/(AJ96+AI96),"")</f>
        <v/>
      </c>
      <c r="AW96" s="4">
        <f>IF('[1]Stat-2017-2'!IT116&gt;0,'[1]Stat-2017-2'!IT116/1000,"")</f>
        <v>19.777999999999999</v>
      </c>
      <c r="AX96" s="4" t="str">
        <f>IF('[1]Stat-2017-2'!IU116&gt;0,'[1]Stat-2017-2'!IU116/1000,"")</f>
        <v/>
      </c>
      <c r="AY96" s="11">
        <f>IF(AND('[1]Stat-2017-2'!HY116&gt;0,'[1]Stat-2017-2'!IW116&gt;0,AI96&gt;0,AJ96&gt;0),('[1]Stat-2017-2'!HY116-'[1]Stat-2017-2'!IW116)/(AI96+AJ96),"")</f>
        <v>214.69696969696969</v>
      </c>
      <c r="AZ96" s="12">
        <f>IF(AND('[1]Stat-2017-2'!HY116&gt;0,'[1]Stat-2017-2'!IW116&gt;0),('[1]Stat-2017-2'!HY116-'[1]Stat-2017-2'!IW116)/'[1]Stat-2017-2'!HY116)</f>
        <v>0.26374567248631947</v>
      </c>
      <c r="BA96" s="9">
        <f>IF(AND('[1]Stat-2017-2'!AT116&gt;0,[1]WEB!E116&gt;0),'[1]Stat-2017-2'!AT116/[1]WEB!E116,"")</f>
        <v>326.80865874995345</v>
      </c>
      <c r="BB96" s="9">
        <f>IF(AND('[1]Stat-2017-2'!BI116&gt;0,E96&gt;0),'[1]Stat-2017-2'!BI116/E96,"")</f>
        <v>133.94572460261327</v>
      </c>
      <c r="BC96" s="9">
        <f>IF(AND('[1]Stat-2017-2'!BR116&gt;0,E96&gt;0),'[1]Stat-2017-2'!BR116/E96,"")</f>
        <v>65.829170234151064</v>
      </c>
      <c r="BD96" s="4">
        <f>IF(AND('[1]Stat-2017-2'!BR116&gt;0,B96&gt;0),'[1]Stat-2017-2'!BR116/B96,"")</f>
        <v>1716.8631067961164</v>
      </c>
      <c r="BE96" s="13" t="str">
        <f>IF(AND(SUM('[1]Stat-2017-2'!DM116:ED116),('[1]Stat-2017-2'!HY116+'[1]Stat-2017-2'!HZ116)&gt;0),(SUM('[1]Stat-2017-2'!DM116:ED116)/('[1]Stat-2017-2'!HY116)),"")</f>
        <v/>
      </c>
      <c r="BF96" s="13" t="str">
        <f>IF(AND(SUM('[1]Stat-2017-2'!DM116:ED116),('[1]Stat-2017-2'!IW116)&gt;0),(SUM('[1]Stat-2017-2'!DM116:ED116)/'[1]Stat-2017-2'!IW116),"")</f>
        <v/>
      </c>
      <c r="BH96" s="13" t="str">
        <f>IF(AND('[1]Stat-2017-2'!EJ116&gt;0,'[1]Stat-2017-2'!HY116&gt;0),'[1]Stat-2017-2'!EJ116/'[1]Stat-2017-2'!HY116,"")</f>
        <v/>
      </c>
      <c r="BI96" s="13" t="str">
        <f>IF(AND(SUM('[1]Stat-2017-2'!EG116:EO116)&gt;0,'[1]Stat-2017-2'!HY116&gt;0),(SUM('[1]Stat-2017-2'!EG116:EO116)/'[1]Stat-2017-2'!HY116),"")</f>
        <v/>
      </c>
      <c r="BJ96" s="13" t="str">
        <f>IF(AND('[1]Stat-2017-2'!EP116&gt;0,'[1]Stat-2017-2'!HY116&gt;0),'[1]Stat-2017-2'!EP116/'[1]Stat-2017-2'!HY116,"")</f>
        <v/>
      </c>
      <c r="BK96" s="13" t="str">
        <f>IF(AND('[1]Stat-2017-2'!EQ116&gt;0,'[1]Stat-2017-2'!HY116&gt;0),'[1]Stat-2017-2'!EQ116/'[1]Stat-2017-2'!HY116,"")</f>
        <v/>
      </c>
      <c r="BL96" s="13" t="str">
        <f>IF(AND('[1]Stat-2017-2'!EW116&gt;0,'[1]Stat-2017-2'!HY116&gt;0),'[1]Stat-2017-2'!EW116/'[1]Stat-2017-2'!HY116,"")</f>
        <v/>
      </c>
      <c r="BM96" s="8" t="str">
        <f>IF('[1]Stat-2017-2'!IY116&gt;0,'[1]Stat-2017-2'!IY116,"")</f>
        <v/>
      </c>
      <c r="BN96" s="4" t="str">
        <f>IF('[1]Stat-2017-2'!JE116&gt;0,'[1]Stat-2017-2'!JE116,"")</f>
        <v/>
      </c>
      <c r="BO96" s="4" t="str">
        <f>IF('[1]Stat-2017-2'!IZ116&gt;0,'[1]Stat-2017-2'!IZ116,"")</f>
        <v/>
      </c>
      <c r="BP96" s="8" t="str">
        <f>IF('[1]Stat-2017-2'!JF116&gt;0,'[1]Stat-2017-2'!JF116,"")</f>
        <v/>
      </c>
      <c r="BQ96" s="4" t="str">
        <f>IF('[1]Stat-2017-2'!JG116&gt;0,'[1]Stat-2017-2'!JG116,"")</f>
        <v/>
      </c>
      <c r="BR96" s="4" t="str">
        <f>IF('[1]Stat-2017-2'!JH116&gt;0,'[1]Stat-2017-2'!JH116,"")</f>
        <v/>
      </c>
    </row>
    <row r="97" spans="1:70" x14ac:dyDescent="0.35">
      <c r="A97" t="s">
        <v>165</v>
      </c>
      <c r="B97" s="4">
        <v>2424</v>
      </c>
      <c r="C97" s="5">
        <f>IF(AND(E97&gt;0,SUM(AI97)&gt;0),(E97)/(SUM(AI97)*1000),"")</f>
        <v>1.406421052631579</v>
      </c>
      <c r="D97" s="4">
        <f>IF('[1]Stat-2017-2'!FS117&gt;0,'[1]Stat-2017-2'!FS117,"")</f>
        <v>12836</v>
      </c>
      <c r="E97" s="4">
        <f>IF('[1]Stat-2017-2'!HY117&gt;0,'[1]Stat-2017-2'!HY117,"")</f>
        <v>80166</v>
      </c>
      <c r="F97" s="4">
        <f>AW97*1000</f>
        <v>65699</v>
      </c>
      <c r="G97" s="12">
        <f t="shared" si="3"/>
        <v>0.18046303919367312</v>
      </c>
      <c r="H97" s="4"/>
      <c r="I97" s="4"/>
      <c r="J97" s="4" t="str">
        <f>IF(SUM('[1]Stat-2017-2'!FU117:FZ117)&gt;0,SUM('[1]Stat-2017-2'!FU117:FZ117),"")</f>
        <v/>
      </c>
      <c r="K97" s="4" t="str">
        <f>IF(SUM('[1]Stat-2017-2'!GA117:GB117)&gt;0,SUM('[1]Stat-2017-2'!GA117:GB117),"")</f>
        <v/>
      </c>
      <c r="L97" s="4">
        <f>IF(SUM('[1]Stat-2017-2'!GC117:GD117)&gt;0,SUM('[1]Stat-2017-2'!GC117:GD117),"")</f>
        <v>12836</v>
      </c>
      <c r="M97" s="4" t="str">
        <f>IF(SUM('[1]Stat-2017-2'!GE117:GF117)&gt;0,SUM('[1]Stat-2017-2'!GE117:GF117),"")</f>
        <v/>
      </c>
      <c r="N97" s="4" t="str">
        <f>IF(SUM('[1]Stat-2017-2'!GG117:GH117)&gt;0,SUM('[1]Stat-2017-2'!GG117:GH117),"")</f>
        <v/>
      </c>
      <c r="O97" s="4" t="str">
        <f>IF(SUM('[1]Stat-2017-2'!GI117:GJ117)&gt;0,SUM('[1]Stat-2017-2'!GI117:GJ117),"")</f>
        <v/>
      </c>
      <c r="P97" s="4" t="str">
        <f>IF(SUM('[1]Stat-2017-2'!GK117:GL117)&gt;0,SUM('[1]Stat-2017-2'!GK117:GL117),"")</f>
        <v/>
      </c>
      <c r="Q97" s="4" t="str">
        <f>IF(SUM('[1]Stat-2017-2'!GO117:GP117)&gt;0,SUM('[1]Stat-2017-2'!GO117:GP117),"")</f>
        <v/>
      </c>
      <c r="R97" s="4" t="str">
        <f>IF(SUM('[1]Stat-2017-2'!GQ117:GR117)&gt;0,SUM('[1]Stat-2017-2'!GQ117:GR117),"")</f>
        <v/>
      </c>
      <c r="S97" s="4" t="str">
        <f>IF(SUM('[1]Stat-2017-2'!GM117:GN117)&gt;0,SUM('[1]Stat-2017-2'!GM117:GN117),"")</f>
        <v/>
      </c>
      <c r="T97" s="4" t="str">
        <f>IF('[1]Stat-2017-2'!GS117&gt;0,'[1]Stat-2017-2'!GS117,"")</f>
        <v/>
      </c>
      <c r="U97" s="4" t="str">
        <f>IF('[1]Stat-2017-2'!GT117&gt;0,'[1]Stat-2017-2'!GT117,"")</f>
        <v/>
      </c>
      <c r="V97" s="4" t="str">
        <f>IF(('[1]Stat-2017-2'!GW147+'[1]Stat-2017-2'!GX117)&gt;0,('[1]Stat-2017-2'!GW117+'[1]Stat-2017-2'!GX117),"")</f>
        <v/>
      </c>
      <c r="W97" s="4" t="str">
        <f>IF(SUM('[1]Stat-2017-2'!HA117:HB117)&gt;0,SUM('[1]Stat-2017-2'!HA117:HB117),"")</f>
        <v/>
      </c>
      <c r="X97" s="4" t="str">
        <f>IF(SUM('[1]Stat-2017-2'!HC117:HD117)&gt;0,SUM('[1]Stat-2017-2'!HC117:HD117),"")</f>
        <v/>
      </c>
      <c r="Y97" s="4" t="str">
        <f>IF(SUM('[1]Stat-2017-2'!HE117:HF117)&gt;0,SUM('[1]Stat-2017-2'!HE117:HF117),"")</f>
        <v/>
      </c>
      <c r="Z97" s="4" t="str">
        <f>IF(SUM('[1]Stat-2017-2'!HG117:HH117)&gt;0,SUM('[1]Stat-2017-2'!HG117:HH117),"")</f>
        <v/>
      </c>
      <c r="AA97" s="4">
        <f>IF(SUM('[1]Stat-2017-2'!HI117:HJ117)&gt;0,SUM('[1]Stat-2017-2'!HI117:HJ117),"")</f>
        <v>67347</v>
      </c>
      <c r="AB97" s="4" t="str">
        <f>IF(SUM('[1]Stat-2017-2'!HK117:HL117)&gt;0,SUM('[1]Stat-2017-2'!HK117:HL117),"")</f>
        <v/>
      </c>
      <c r="AC97" s="4" t="str">
        <f>IF(SUM('[1]Stat-2017-2'!HM117:HN117)&gt;0,SUM('[1]Stat-2017-2'!HM117:HN117),"")</f>
        <v/>
      </c>
      <c r="AD97" s="4" t="str">
        <f>IF('[1]Stat-2017-2'!HO117&gt;0,'[1]Stat-2017-2'!HO117,"")</f>
        <v/>
      </c>
      <c r="AE97" s="4" t="str">
        <f>IF('[1]Stat-2017-2'!HQ117&gt;0,'[1]Stat-2017-2'!HQ117,"")</f>
        <v/>
      </c>
      <c r="AF97" s="4" t="str">
        <f>IF('[1]Stat-2017-2'!IA116&gt;0,'[1]Stat-2017-2'!IA117,"")</f>
        <v/>
      </c>
      <c r="AG97" s="4">
        <f>IF('[1]Stat-2017-2'!FC117&gt;0,'[1]Stat-2017-2'!FC117,"")</f>
        <v>29</v>
      </c>
      <c r="AH97" s="7">
        <f>IF(AND('[1]Stat-2017-2'!FC117&gt;0,'[1]Stat-2017-2'!HY117&gt;0),'[1]Stat-2017-2'!HY117/'[1]Stat-2017-2'!FC117,"")</f>
        <v>2764.344827586207</v>
      </c>
      <c r="AI97" s="4">
        <f>IF('[1]Stat-2017-2'!FE117&gt;0,'[1]Stat-2017-2'!FE117,"")</f>
        <v>57</v>
      </c>
      <c r="AJ97" s="4">
        <f>IF('[1]Stat-2017-2'!FG117&gt;0,'[1]Stat-2017-2'!FG117,"")</f>
        <v>46</v>
      </c>
      <c r="AK97" s="8">
        <f>IF('[1]Stat-2017-2'!FF117&gt;0,'[1]Stat-2017-2'!FF117,"")</f>
        <v>35</v>
      </c>
      <c r="AL97" s="4">
        <f>IF('[1]Stat-2017-2'!FD117&gt;0,'[1]Stat-2017-2'!FD117*2.5*58.15/1000000,"")</f>
        <v>89.045676499999999</v>
      </c>
      <c r="AM97" s="8">
        <f t="shared" si="2"/>
        <v>1.5622048508771931</v>
      </c>
      <c r="AN97" s="9">
        <f>IF('[1]Stat-2017-2'!FM117&gt;0,'[1]Stat-2017-2'!FM117,"")</f>
        <v>72</v>
      </c>
      <c r="AO97" s="9">
        <f>IF('[1]Stat-2017-2'!FN117&gt;0,'[1]Stat-2017-2'!FN117,"")</f>
        <v>43</v>
      </c>
      <c r="AP97" s="9">
        <f>IF('[1]Stat-2017-2'!FO117&gt;0,'[1]Stat-2017-2'!FO117,"")</f>
        <v>78</v>
      </c>
      <c r="AQ97" s="9">
        <f>IF('[1]Stat-2017-2'!FP117&gt;0,'[1]Stat-2017-2'!FP117,"")</f>
        <v>42</v>
      </c>
      <c r="AR97" s="10">
        <f>IF(AND(E97&gt;0,'[1]Stat-2017-2'!FJ117&gt;0),E97*860/'[1]Stat-2017-2'!FJ117,"")</f>
        <v>30.363836154596562</v>
      </c>
      <c r="AS97" s="4">
        <f>IF('[1]Stat-2017-2'!FJ117&gt;0,'[1]Stat-2017-2'!FJ117/1000,"")</f>
        <v>2270.5549999999998</v>
      </c>
      <c r="AT97" s="11" t="str">
        <f>IF(AND('[1]Stat-2017-2'!FQ117&gt;0,'[1]Stat-2017-2'!HY117&gt;0),'[1]Stat-2017-2'!FQ117/'[1]Stat-2017-2'!HY117,"")</f>
        <v/>
      </c>
      <c r="AU97" s="10">
        <f>IF(AND('[1]Stat-2017-2'!FL117&gt;0,E97&gt;0),'[1]Stat-2017-2'!FL117/(E97/1000),"")</f>
        <v>24.461741885587408</v>
      </c>
      <c r="AV97" s="10">
        <f>IF(AND('[1]Stat-2017-2'!FL117,AI97&gt;0,AJ97&gt;0),'[1]Stat-2017-2'!FL117/(AJ97+AI97),"")</f>
        <v>19.038834951456312</v>
      </c>
      <c r="AW97" s="4">
        <f>IF('[1]Stat-2017-2'!IT117&gt;0,'[1]Stat-2017-2'!IT117/1000,"")</f>
        <v>65.698999999999998</v>
      </c>
      <c r="AX97" s="4" t="str">
        <f>IF('[1]Stat-2017-2'!IU117&gt;0,'[1]Stat-2017-2'!IU117/1000,"")</f>
        <v/>
      </c>
      <c r="AY97" s="11">
        <f>IF(AND('[1]Stat-2017-2'!HY117&gt;0,'[1]Stat-2017-2'!IW117&gt;0,AI97&gt;0,AJ97&gt;0),('[1]Stat-2017-2'!HY117-'[1]Stat-2017-2'!IW117)/(AI97+AJ97),"")</f>
        <v>140.45631067961165</v>
      </c>
      <c r="AZ97" s="12">
        <f>IF(AND('[1]Stat-2017-2'!HY117&gt;0,'[1]Stat-2017-2'!IW117&gt;0),('[1]Stat-2017-2'!HY117-'[1]Stat-2017-2'!IW117)/'[1]Stat-2017-2'!HY117)</f>
        <v>0.18046303919367312</v>
      </c>
      <c r="BA97" s="9">
        <f>IF(AND('[1]Stat-2017-2'!AT117&gt;0,[1]WEB!E117&gt;0),'[1]Stat-2017-2'!AT117/[1]WEB!E117,"")</f>
        <v>233.20804331013147</v>
      </c>
      <c r="BB97" s="9">
        <f>IF(AND('[1]Stat-2017-2'!BI117&gt;0,E97&gt;0),'[1]Stat-2017-2'!BI117/E97,"")</f>
        <v>62.449454881121675</v>
      </c>
      <c r="BC97" s="9">
        <f>IF(AND('[1]Stat-2017-2'!BR117&gt;0,E97&gt;0),'[1]Stat-2017-2'!BR117/E97,"")</f>
        <v>55.037260185115883</v>
      </c>
      <c r="BD97" s="4">
        <f>IF(AND('[1]Stat-2017-2'!BR117&gt;0,B97&gt;0),'[1]Stat-2017-2'!BR117/B97,"")</f>
        <v>1820.1802805280529</v>
      </c>
      <c r="BE97" s="13" t="str">
        <f>IF(AND(SUM('[1]Stat-2017-2'!DM117:ED117),('[1]Stat-2017-2'!HY117+'[1]Stat-2017-2'!HZ117)&gt;0),(SUM('[1]Stat-2017-2'!DM117:ED117)/('[1]Stat-2017-2'!HY117)),"")</f>
        <v/>
      </c>
      <c r="BF97" s="13" t="str">
        <f>IF(AND(SUM('[1]Stat-2017-2'!DM117:ED117),('[1]Stat-2017-2'!IW117)&gt;0),(SUM('[1]Stat-2017-2'!DM117:ED117)/'[1]Stat-2017-2'!IW117),"")</f>
        <v/>
      </c>
      <c r="BH97" s="13" t="str">
        <f>IF(AND('[1]Stat-2017-2'!EJ117&gt;0,'[1]Stat-2017-2'!HY117&gt;0),'[1]Stat-2017-2'!EJ117/'[1]Stat-2017-2'!HY117,"")</f>
        <v/>
      </c>
      <c r="BI97" s="13" t="str">
        <f>IF(AND(SUM('[1]Stat-2017-2'!EG117:EO117)&gt;0,'[1]Stat-2017-2'!HY117&gt;0),(SUM('[1]Stat-2017-2'!EG117:EO117)/'[1]Stat-2017-2'!HY117),"")</f>
        <v/>
      </c>
      <c r="BJ97" s="13" t="str">
        <f>IF(AND('[1]Stat-2017-2'!EP117&gt;0,'[1]Stat-2017-2'!HY117&gt;0),'[1]Stat-2017-2'!EP117/'[1]Stat-2017-2'!HY117,"")</f>
        <v/>
      </c>
      <c r="BK97" s="13" t="str">
        <f>IF(AND('[1]Stat-2017-2'!EQ117&gt;0,'[1]Stat-2017-2'!HY117&gt;0),'[1]Stat-2017-2'!EQ117/'[1]Stat-2017-2'!HY117,"")</f>
        <v/>
      </c>
      <c r="BL97" s="13" t="str">
        <f>IF(AND('[1]Stat-2017-2'!EW117&gt;0,'[1]Stat-2017-2'!HY117&gt;0),'[1]Stat-2017-2'!EW117/'[1]Stat-2017-2'!HY117,"")</f>
        <v/>
      </c>
      <c r="BM97" s="8" t="str">
        <f>IF('[1]Stat-2017-2'!IY117&gt;0,'[1]Stat-2017-2'!IY117,"")</f>
        <v/>
      </c>
      <c r="BN97" s="4" t="str">
        <f>IF('[1]Stat-2017-2'!JE117&gt;0,'[1]Stat-2017-2'!JE117,"")</f>
        <v/>
      </c>
      <c r="BO97" s="4" t="str">
        <f>IF('[1]Stat-2017-2'!IZ117&gt;0,'[1]Stat-2017-2'!IZ117,"")</f>
        <v/>
      </c>
      <c r="BP97" s="8" t="str">
        <f>IF('[1]Stat-2017-2'!JF117&gt;0,'[1]Stat-2017-2'!JF117,"")</f>
        <v/>
      </c>
      <c r="BQ97" s="4" t="str">
        <f>IF('[1]Stat-2017-2'!JG117&gt;0,'[1]Stat-2017-2'!JG117,"")</f>
        <v/>
      </c>
      <c r="BR97" s="4" t="str">
        <f>IF('[1]Stat-2017-2'!JH117&gt;0,'[1]Stat-2017-2'!JH117,"")</f>
        <v/>
      </c>
    </row>
    <row r="98" spans="1:70" x14ac:dyDescent="0.35">
      <c r="A98" t="s">
        <v>166</v>
      </c>
      <c r="B98" s="4">
        <v>1606</v>
      </c>
      <c r="C98" s="5">
        <f>IF(AND(E98&gt;0,SUM(AI98)&gt;0),(E98)/(SUM(AI98)*1000),"")</f>
        <v>1.5386053562405255</v>
      </c>
      <c r="D98" s="4">
        <f>IF('[1]Stat-2017-2'!FS118&gt;0,'[1]Stat-2017-2'!FS118,"")</f>
        <v>34306.699999999997</v>
      </c>
      <c r="E98" s="4">
        <f>IF('[1]Stat-2017-2'!HY118&gt;0,'[1]Stat-2017-2'!HY118,"")</f>
        <v>30449</v>
      </c>
      <c r="F98" s="4">
        <f>AW98*1000</f>
        <v>22090</v>
      </c>
      <c r="G98" s="12">
        <f t="shared" si="3"/>
        <v>0.27452461492988278</v>
      </c>
      <c r="H98" s="4"/>
      <c r="I98" s="4"/>
      <c r="J98" s="4">
        <f>IF(SUM('[1]Stat-2017-2'!FU118:FZ118)&gt;0,SUM('[1]Stat-2017-2'!FU118:FZ118),"")</f>
        <v>1648.49</v>
      </c>
      <c r="K98" s="4" t="str">
        <f>IF(SUM('[1]Stat-2017-2'!GA118:GB118)&gt;0,SUM('[1]Stat-2017-2'!GA118:GB118),"")</f>
        <v/>
      </c>
      <c r="L98" s="4" t="str">
        <f>IF(SUM('[1]Stat-2017-2'!GC118:GD118)&gt;0,SUM('[1]Stat-2017-2'!GC118:GD118),"")</f>
        <v/>
      </c>
      <c r="M98" s="4" t="str">
        <f>IF(SUM('[1]Stat-2017-2'!GE118:GF118)&gt;0,SUM('[1]Stat-2017-2'!GE118:GF118),"")</f>
        <v/>
      </c>
      <c r="N98" s="4" t="str">
        <f>IF(SUM('[1]Stat-2017-2'!GG118:GH118)&gt;0,SUM('[1]Stat-2017-2'!GG118:GH118),"")</f>
        <v/>
      </c>
      <c r="O98" s="4" t="str">
        <f>IF(SUM('[1]Stat-2017-2'!GI118:GJ118)&gt;0,SUM('[1]Stat-2017-2'!GI118:GJ118),"")</f>
        <v/>
      </c>
      <c r="P98" s="4">
        <f>IF(SUM('[1]Stat-2017-2'!GK118:GL118)&gt;0,SUM('[1]Stat-2017-2'!GK118:GL118),"")</f>
        <v>12580.53</v>
      </c>
      <c r="Q98" s="4" t="str">
        <f>IF(SUM('[1]Stat-2017-2'!GO118:GP118)&gt;0,SUM('[1]Stat-2017-2'!GO118:GP118),"")</f>
        <v/>
      </c>
      <c r="R98" s="4">
        <f>IF(SUM('[1]Stat-2017-2'!GQ118:GR118)&gt;0,SUM('[1]Stat-2017-2'!GQ118:GR118),"")</f>
        <v>3804.1709999999998</v>
      </c>
      <c r="S98" s="4" t="str">
        <f>IF(SUM('[1]Stat-2017-2'!GM118:GN118)&gt;0,SUM('[1]Stat-2017-2'!GM118:GN118),"")</f>
        <v/>
      </c>
      <c r="T98" s="4" t="str">
        <f>IF('[1]Stat-2017-2'!GS118&gt;0,'[1]Stat-2017-2'!GS118,"")</f>
        <v/>
      </c>
      <c r="U98" s="4" t="str">
        <f>IF('[1]Stat-2017-2'!GT118&gt;0,'[1]Stat-2017-2'!GT118,"")</f>
        <v/>
      </c>
      <c r="V98" s="4" t="str">
        <f>IF(('[1]Stat-2017-2'!GW148+'[1]Stat-2017-2'!GX118)&gt;0,('[1]Stat-2017-2'!GW118+'[1]Stat-2017-2'!GX118),"")</f>
        <v/>
      </c>
      <c r="W98" s="4" t="str">
        <f>IF(SUM('[1]Stat-2017-2'!HA118:HB118)&gt;0,SUM('[1]Stat-2017-2'!HA118:HB118),"")</f>
        <v/>
      </c>
      <c r="X98" s="4" t="str">
        <f>IF(SUM('[1]Stat-2017-2'!HC118:HD118)&gt;0,SUM('[1]Stat-2017-2'!HC118:HD118),"")</f>
        <v/>
      </c>
      <c r="Y98" s="4" t="str">
        <f>IF(SUM('[1]Stat-2017-2'!HE118:HF118)&gt;0,SUM('[1]Stat-2017-2'!HE118:HF118),"")</f>
        <v/>
      </c>
      <c r="Z98" s="4" t="str">
        <f>IF(SUM('[1]Stat-2017-2'!HG118:HH118)&gt;0,SUM('[1]Stat-2017-2'!HG118:HH118),"")</f>
        <v/>
      </c>
      <c r="AA98" s="4" t="str">
        <f>IF(SUM('[1]Stat-2017-2'!HI118:HJ118)&gt;0,SUM('[1]Stat-2017-2'!HI118:HJ118),"")</f>
        <v/>
      </c>
      <c r="AB98" s="4">
        <f>IF(SUM('[1]Stat-2017-2'!HK118:HL118)&gt;0,SUM('[1]Stat-2017-2'!HK118:HL118),"")</f>
        <v>16273.5</v>
      </c>
      <c r="AC98" s="4" t="str">
        <f>IF(SUM('[1]Stat-2017-2'!HM118:HN118)&gt;0,SUM('[1]Stat-2017-2'!HM118:HN118),"")</f>
        <v/>
      </c>
      <c r="AD98" s="4" t="str">
        <f>IF('[1]Stat-2017-2'!HO118&gt;0,'[1]Stat-2017-2'!HO118,"")</f>
        <v/>
      </c>
      <c r="AE98" s="4" t="str">
        <f>IF('[1]Stat-2017-2'!HQ118&gt;0,'[1]Stat-2017-2'!HQ118,"")</f>
        <v/>
      </c>
      <c r="AF98" s="4" t="str">
        <f>IF('[1]Stat-2017-2'!IA117&gt;0,'[1]Stat-2017-2'!IA118,"")</f>
        <v/>
      </c>
      <c r="AG98" s="4">
        <f>IF('[1]Stat-2017-2'!FC118&gt;0,'[1]Stat-2017-2'!FC118,"")</f>
        <v>23</v>
      </c>
      <c r="AH98" s="7">
        <f>IF(AND('[1]Stat-2017-2'!FC118&gt;0,'[1]Stat-2017-2'!HY118&gt;0),'[1]Stat-2017-2'!HY118/'[1]Stat-2017-2'!FC118,"")</f>
        <v>1323.8695652173913</v>
      </c>
      <c r="AI98" s="4">
        <f>IF('[1]Stat-2017-2'!FE118&gt;0,'[1]Stat-2017-2'!FE118,"")</f>
        <v>19.79</v>
      </c>
      <c r="AJ98" s="4">
        <f>IF('[1]Stat-2017-2'!FG118&gt;0,'[1]Stat-2017-2'!FG118,"")</f>
        <v>26.67</v>
      </c>
      <c r="AK98" s="8">
        <f>IF('[1]Stat-2017-2'!FF118&gt;0,'[1]Stat-2017-2'!FF118,"")</f>
        <v>19</v>
      </c>
      <c r="AL98" s="4">
        <f>IF('[1]Stat-2017-2'!FD118&gt;0,'[1]Stat-2017-2'!FD118*2.5*58.15/1000000,"")</f>
        <v>28.540892249999999</v>
      </c>
      <c r="AM98" s="8">
        <f t="shared" si="2"/>
        <v>1.4421875821121779</v>
      </c>
      <c r="AN98" s="9">
        <f>IF('[1]Stat-2017-2'!FM118&gt;0,'[1]Stat-2017-2'!FM118,"")</f>
        <v>72</v>
      </c>
      <c r="AO98" s="9">
        <f>IF('[1]Stat-2017-2'!FN118&gt;0,'[1]Stat-2017-2'!FN118,"")</f>
        <v>42</v>
      </c>
      <c r="AP98" s="9">
        <f>IF('[1]Stat-2017-2'!FO118&gt;0,'[1]Stat-2017-2'!FO118,"")</f>
        <v>74</v>
      </c>
      <c r="AQ98" s="9">
        <f>IF('[1]Stat-2017-2'!FP118&gt;0,'[1]Stat-2017-2'!FP118,"")</f>
        <v>35</v>
      </c>
      <c r="AR98" s="10">
        <f>IF(AND(E98&gt;0,'[1]Stat-2017-2'!FJ118&gt;0),E98*860/'[1]Stat-2017-2'!FJ118,"")</f>
        <v>34.96520322597874</v>
      </c>
      <c r="AS98" s="4">
        <f>IF('[1]Stat-2017-2'!FJ118&gt;0,'[1]Stat-2017-2'!FJ118/1000,"")</f>
        <v>748.92</v>
      </c>
      <c r="AT98" s="11" t="str">
        <f>IF(AND('[1]Stat-2017-2'!FQ118&gt;0,'[1]Stat-2017-2'!HY118&gt;0),'[1]Stat-2017-2'!FQ118/'[1]Stat-2017-2'!HY118,"")</f>
        <v/>
      </c>
      <c r="AU98" s="10">
        <f>IF(AND('[1]Stat-2017-2'!FL118&gt;0,E98&gt;0),'[1]Stat-2017-2'!FL118/(E98/1000),"")</f>
        <v>15.402804689809189</v>
      </c>
      <c r="AV98" s="10">
        <f>IF(AND('[1]Stat-2017-2'!FL118,AI98&gt;0,AJ98&gt;0),'[1]Stat-2017-2'!FL118/(AJ98+AI98),"")</f>
        <v>10.094705122686182</v>
      </c>
      <c r="AW98" s="4">
        <f>IF('[1]Stat-2017-2'!IT118&gt;0,'[1]Stat-2017-2'!IT118/1000,"")</f>
        <v>22.09</v>
      </c>
      <c r="AX98" s="4" t="str">
        <f>IF('[1]Stat-2017-2'!IU118&gt;0,'[1]Stat-2017-2'!IU118/1000,"")</f>
        <v/>
      </c>
      <c r="AY98" s="11">
        <f>IF(AND('[1]Stat-2017-2'!HY118&gt;0,'[1]Stat-2017-2'!IW118&gt;0,AI98&gt;0,AJ98&gt;0),('[1]Stat-2017-2'!HY118-'[1]Stat-2017-2'!IW118)/(AI98+AJ98),"")</f>
        <v>179.91820921222558</v>
      </c>
      <c r="AZ98" s="12">
        <f>IF(AND('[1]Stat-2017-2'!HY118&gt;0,'[1]Stat-2017-2'!IW118&gt;0),('[1]Stat-2017-2'!HY118-'[1]Stat-2017-2'!IW118)/'[1]Stat-2017-2'!HY118)</f>
        <v>0.27452461492988278</v>
      </c>
      <c r="BA98" s="9">
        <f>IF(AND('[1]Stat-2017-2'!AT118&gt;0,[1]WEB!E118&gt;0),'[1]Stat-2017-2'!AT118/[1]WEB!E118,"")</f>
        <v>458.32359026569014</v>
      </c>
      <c r="BB98" s="9">
        <f>IF(AND('[1]Stat-2017-2'!BI118&gt;0,E98&gt;0),'[1]Stat-2017-2'!BI118/E98,"")</f>
        <v>64.003941016125324</v>
      </c>
      <c r="BC98" s="9">
        <f>IF(AND('[1]Stat-2017-2'!BR118&gt;0,E98&gt;0),'[1]Stat-2017-2'!BR118/E98,"")</f>
        <v>71.813754146277375</v>
      </c>
      <c r="BD98" s="4">
        <f>IF(AND('[1]Stat-2017-2'!BR118&gt;0,B98&gt;0),'[1]Stat-2017-2'!BR118/B98,"")</f>
        <v>1361.5547945205481</v>
      </c>
      <c r="BE98" s="13" t="str">
        <f>IF(AND(SUM('[1]Stat-2017-2'!DM118:ED118),('[1]Stat-2017-2'!HY118+'[1]Stat-2017-2'!HZ118)&gt;0),(SUM('[1]Stat-2017-2'!DM118:ED118)/('[1]Stat-2017-2'!HY118)),"")</f>
        <v/>
      </c>
      <c r="BF98" s="13" t="str">
        <f>IF(AND(SUM('[1]Stat-2017-2'!DM118:ED118),('[1]Stat-2017-2'!IW118)&gt;0),(SUM('[1]Stat-2017-2'!DM118:ED118)/'[1]Stat-2017-2'!IW118),"")</f>
        <v/>
      </c>
      <c r="BH98" s="13" t="str">
        <f>IF(AND('[1]Stat-2017-2'!EJ118&gt;0,'[1]Stat-2017-2'!HY118&gt;0),'[1]Stat-2017-2'!EJ118/'[1]Stat-2017-2'!HY118,"")</f>
        <v/>
      </c>
      <c r="BI98" s="13" t="str">
        <f>IF(AND(SUM('[1]Stat-2017-2'!EG118:EO118)&gt;0,'[1]Stat-2017-2'!HY118&gt;0),(SUM('[1]Stat-2017-2'!EG118:EO118)/'[1]Stat-2017-2'!HY118),"")</f>
        <v/>
      </c>
      <c r="BJ98" s="13" t="str">
        <f>IF(AND('[1]Stat-2017-2'!EP118&gt;0,'[1]Stat-2017-2'!HY118&gt;0),'[1]Stat-2017-2'!EP118/'[1]Stat-2017-2'!HY118,"")</f>
        <v/>
      </c>
      <c r="BK98" s="13" t="str">
        <f>IF(AND('[1]Stat-2017-2'!EQ118&gt;0,'[1]Stat-2017-2'!HY118&gt;0),'[1]Stat-2017-2'!EQ118/'[1]Stat-2017-2'!HY118,"")</f>
        <v/>
      </c>
      <c r="BL98" s="13" t="str">
        <f>IF(AND('[1]Stat-2017-2'!EW118&gt;0,'[1]Stat-2017-2'!HY118&gt;0),'[1]Stat-2017-2'!EW118/'[1]Stat-2017-2'!HY118,"")</f>
        <v/>
      </c>
      <c r="BM98" s="8" t="str">
        <f>IF('[1]Stat-2017-2'!IY118&gt;0,'[1]Stat-2017-2'!IY118,"")</f>
        <v/>
      </c>
      <c r="BN98" s="4" t="str">
        <f>IF('[1]Stat-2017-2'!JE118&gt;0,'[1]Stat-2017-2'!JE118,"")</f>
        <v/>
      </c>
      <c r="BO98" s="4" t="str">
        <f>IF('[1]Stat-2017-2'!IZ118&gt;0,'[1]Stat-2017-2'!IZ118,"")</f>
        <v/>
      </c>
      <c r="BP98" s="8" t="str">
        <f>IF('[1]Stat-2017-2'!JF118&gt;0,'[1]Stat-2017-2'!JF118,"")</f>
        <v/>
      </c>
      <c r="BQ98" s="4" t="str">
        <f>IF('[1]Stat-2017-2'!JG118&gt;0,'[1]Stat-2017-2'!JG118,"")</f>
        <v/>
      </c>
      <c r="BR98" s="4" t="str">
        <f>IF('[1]Stat-2017-2'!JH118&gt;0,'[1]Stat-2017-2'!JH118,"")</f>
        <v/>
      </c>
    </row>
    <row r="99" spans="1:70" x14ac:dyDescent="0.35">
      <c r="A99" t="s">
        <v>167</v>
      </c>
      <c r="B99" s="4">
        <v>5192</v>
      </c>
      <c r="C99" s="5">
        <f>IF(AND(E99&gt;0,SUM(AI99)&gt;0),(E99)/(SUM(AI99)*1000),"")</f>
        <v>1.6387177487550504</v>
      </c>
      <c r="D99" s="4" t="str">
        <f>IF('[1]Stat-2017-2'!FS120&gt;0,'[1]Stat-2017-2'!FS120,"")</f>
        <v/>
      </c>
      <c r="E99" s="4">
        <f>IF('[1]Stat-2017-2'!HY120&gt;0,'[1]Stat-2017-2'!HY120,"")</f>
        <v>122086.111</v>
      </c>
      <c r="F99" s="4">
        <f>AW99*1000</f>
        <v>100380.914</v>
      </c>
      <c r="G99" s="12">
        <f t="shared" si="3"/>
        <v>0.17778596453121517</v>
      </c>
      <c r="H99" s="4"/>
      <c r="I99" s="4"/>
      <c r="J99" s="4" t="str">
        <f>IF(SUM('[1]Stat-2017-2'!FU120:FZ120)&gt;0,SUM('[1]Stat-2017-2'!FU120:FZ120),"")</f>
        <v/>
      </c>
      <c r="K99" s="4">
        <f>IF(SUM('[1]Stat-2017-2'!GA120:GB120)&gt;0,SUM('[1]Stat-2017-2'!GA120:GB120),"")</f>
        <v>28595.555550000001</v>
      </c>
      <c r="L99" s="4" t="str">
        <f>IF(SUM('[1]Stat-2017-2'!GC120:GD120)&gt;0,SUM('[1]Stat-2017-2'!GC120:GD120),"")</f>
        <v/>
      </c>
      <c r="M99" s="4" t="str">
        <f>IF(SUM('[1]Stat-2017-2'!GE120:GF120)&gt;0,SUM('[1]Stat-2017-2'!GE120:GF120),"")</f>
        <v/>
      </c>
      <c r="N99" s="4" t="str">
        <f>IF(SUM('[1]Stat-2017-2'!GG120:GH120)&gt;0,SUM('[1]Stat-2017-2'!GG120:GH120),"")</f>
        <v/>
      </c>
      <c r="O99" s="4" t="str">
        <f>IF(SUM('[1]Stat-2017-2'!GI120:GJ120)&gt;0,SUM('[1]Stat-2017-2'!GI120:GJ120),"")</f>
        <v/>
      </c>
      <c r="P99" s="4" t="str">
        <f>IF(SUM('[1]Stat-2017-2'!GK120:GL120)&gt;0,SUM('[1]Stat-2017-2'!GK120:GL120),"")</f>
        <v/>
      </c>
      <c r="Q99" s="4" t="str">
        <f>IF(SUM('[1]Stat-2017-2'!GO120:GP120)&gt;0,SUM('[1]Stat-2017-2'!GO120:GP120),"")</f>
        <v/>
      </c>
      <c r="R99" s="4" t="str">
        <f>IF(SUM('[1]Stat-2017-2'!GQ120:GR120)&gt;0,SUM('[1]Stat-2017-2'!GQ120:GR120),"")</f>
        <v/>
      </c>
      <c r="S99" s="4" t="str">
        <f>IF(SUM('[1]Stat-2017-2'!GM120:GN120)&gt;0,SUM('[1]Stat-2017-2'!GM120:GN120),"")</f>
        <v/>
      </c>
      <c r="T99" s="4" t="str">
        <f>IF('[1]Stat-2017-2'!GS120&gt;0,'[1]Stat-2017-2'!GS120,"")</f>
        <v/>
      </c>
      <c r="U99" s="4">
        <f>IF('[1]Stat-2017-2'!GT120&gt;0,'[1]Stat-2017-2'!GT120,"")</f>
        <v>93490.555999999997</v>
      </c>
      <c r="V99" s="4" t="str">
        <f>IF(('[1]Stat-2017-2'!GW150+'[1]Stat-2017-2'!GX120)&gt;0,('[1]Stat-2017-2'!GW120+'[1]Stat-2017-2'!GX120),"")</f>
        <v/>
      </c>
      <c r="W99" s="4" t="str">
        <f>IF(SUM('[1]Stat-2017-2'!HA120:HB120)&gt;0,SUM('[1]Stat-2017-2'!HA120:HB120),"")</f>
        <v/>
      </c>
      <c r="X99" s="4" t="str">
        <f>IF(SUM('[1]Stat-2017-2'!HC120:HD120)&gt;0,SUM('[1]Stat-2017-2'!HC120:HD120),"")</f>
        <v/>
      </c>
      <c r="Y99" s="4" t="str">
        <f>IF(SUM('[1]Stat-2017-2'!HE120:HF120)&gt;0,SUM('[1]Stat-2017-2'!HE120:HF120),"")</f>
        <v/>
      </c>
      <c r="Z99" s="4" t="str">
        <f>IF(SUM('[1]Stat-2017-2'!HG120:HH120)&gt;0,SUM('[1]Stat-2017-2'!HG120:HH120),"")</f>
        <v/>
      </c>
      <c r="AA99" s="4" t="str">
        <f>IF(SUM('[1]Stat-2017-2'!HI120:HJ120)&gt;0,SUM('[1]Stat-2017-2'!HI120:HJ120),"")</f>
        <v/>
      </c>
      <c r="AB99" s="4" t="str">
        <f>IF(SUM('[1]Stat-2017-2'!HK120:HL120)&gt;0,SUM('[1]Stat-2017-2'!HK120:HL120),"")</f>
        <v/>
      </c>
      <c r="AC99" s="4" t="str">
        <f>IF(SUM('[1]Stat-2017-2'!HM120:HN120)&gt;0,SUM('[1]Stat-2017-2'!HM120:HN120),"")</f>
        <v/>
      </c>
      <c r="AD99" s="4" t="str">
        <f>IF('[1]Stat-2017-2'!HO120&gt;0,'[1]Stat-2017-2'!HO120,"")</f>
        <v/>
      </c>
      <c r="AE99" s="4" t="str">
        <f>IF('[1]Stat-2017-2'!HQ120&gt;0,'[1]Stat-2017-2'!HQ120,"")</f>
        <v/>
      </c>
      <c r="AF99" s="4" t="str">
        <f>IF('[1]Stat-2017-2'!IA119&gt;0,'[1]Stat-2017-2'!IA120,"")</f>
        <v/>
      </c>
      <c r="AG99" s="4">
        <f>IF('[1]Stat-2017-2'!FC120&gt;0,'[1]Stat-2017-2'!FC120,"")</f>
        <v>48.8</v>
      </c>
      <c r="AH99" s="7">
        <f>IF(AND('[1]Stat-2017-2'!FC120&gt;0,'[1]Stat-2017-2'!HY120&gt;0),'[1]Stat-2017-2'!HY120/'[1]Stat-2017-2'!FC120,"")</f>
        <v>2501.7645696721315</v>
      </c>
      <c r="AI99" s="4">
        <f>IF('[1]Stat-2017-2'!FE120&gt;0,'[1]Stat-2017-2'!FE120,"")</f>
        <v>74.501000000000005</v>
      </c>
      <c r="AJ99" s="4">
        <f>IF('[1]Stat-2017-2'!FG120&gt;0,'[1]Stat-2017-2'!FG120,"")</f>
        <v>72.852999999999994</v>
      </c>
      <c r="AK99" s="8" t="str">
        <f>IF('[1]Stat-2017-2'!FF120&gt;0,'[1]Stat-2017-2'!FF120,"")</f>
        <v/>
      </c>
      <c r="AL99" s="4">
        <f>IF('[1]Stat-2017-2'!FD120&gt;0,'[1]Stat-2017-2'!FD120*2.5*58.15/1000000,"")</f>
        <v>138.45776674999999</v>
      </c>
      <c r="AM99" s="8">
        <f t="shared" si="2"/>
        <v>1.858468567536006</v>
      </c>
      <c r="AN99" s="9">
        <f>IF('[1]Stat-2017-2'!FM120&gt;0,'[1]Stat-2017-2'!FM120,"")</f>
        <v>64.73</v>
      </c>
      <c r="AO99" s="9">
        <f>IF('[1]Stat-2017-2'!FN120&gt;0,'[1]Stat-2017-2'!FN120,"")</f>
        <v>40.450000000000003</v>
      </c>
      <c r="AP99" s="9">
        <f>IF('[1]Stat-2017-2'!FO120&gt;0,'[1]Stat-2017-2'!FO120,"")</f>
        <v>63.466999999999999</v>
      </c>
      <c r="AQ99" s="9">
        <f>IF('[1]Stat-2017-2'!FP120&gt;0,'[1]Stat-2017-2'!FP120,"")</f>
        <v>39.116999999999997</v>
      </c>
      <c r="AR99" s="10" t="str">
        <f>IF(AND(E99&gt;0,'[1]Stat-2017-2'!FJ120&gt;0),E99*860/'[1]Stat-2017-2'!FJ120,"")</f>
        <v/>
      </c>
      <c r="AS99" s="4" t="str">
        <f>IF('[1]Stat-2017-2'!FJ120&gt;0,'[1]Stat-2017-2'!FJ120/1000,"")</f>
        <v/>
      </c>
      <c r="AT99" s="11" t="str">
        <f>IF(AND('[1]Stat-2017-2'!FQ120&gt;0,'[1]Stat-2017-2'!HY120&gt;0),'[1]Stat-2017-2'!FQ120/'[1]Stat-2017-2'!HY120,"")</f>
        <v/>
      </c>
      <c r="AU99" s="10" t="str">
        <f>IF(AND('[1]Stat-2017-2'!FL120&gt;0,E99&gt;0),'[1]Stat-2017-2'!FL120/(E99/1000),"")</f>
        <v/>
      </c>
      <c r="AV99" s="10" t="str">
        <f>IF(AND('[1]Stat-2017-2'!FL120,AI99&gt;0,AJ99&gt;0),'[1]Stat-2017-2'!FL120/(AJ99+AI99),"")</f>
        <v/>
      </c>
      <c r="AW99" s="4">
        <f>IF('[1]Stat-2017-2'!IT120&gt;0,'[1]Stat-2017-2'!IT120/1000,"")</f>
        <v>100.380914</v>
      </c>
      <c r="AX99" s="4" t="str">
        <f>IF('[1]Stat-2017-2'!IU120&gt;0,'[1]Stat-2017-2'!IU120/1000,"")</f>
        <v/>
      </c>
      <c r="AY99" s="11">
        <f>IF(AND('[1]Stat-2017-2'!HY120&gt;0,'[1]Stat-2017-2'!IW120&gt;0,AI99&gt;0,AJ99&gt;0),('[1]Stat-2017-2'!HY120-'[1]Stat-2017-2'!IW120)/(AI99+AJ99),"")</f>
        <v>147.29967968294042</v>
      </c>
      <c r="AZ99" s="12">
        <f>IF(AND('[1]Stat-2017-2'!HY120&gt;0,'[1]Stat-2017-2'!IW120&gt;0),('[1]Stat-2017-2'!HY120-'[1]Stat-2017-2'!IW120)/'[1]Stat-2017-2'!HY120)</f>
        <v>0.17778596453121517</v>
      </c>
      <c r="BA99" s="9">
        <f>IF(AND('[1]Stat-2017-2'!AT120&gt;0,[1]WEB!E120&gt;0),'[1]Stat-2017-2'!AT120/[1]WEB!E120,"")</f>
        <v>515.106423530847</v>
      </c>
      <c r="BB99" s="9">
        <f>IF(AND('[1]Stat-2017-2'!BI120&gt;0,E99&gt;0),'[1]Stat-2017-2'!BI120/E99,"")</f>
        <v>53.662402269493207</v>
      </c>
      <c r="BC99" s="9">
        <f>IF(AND('[1]Stat-2017-2'!BR120&gt;0,E99&gt;0),'[1]Stat-2017-2'!BR120/E99,"")</f>
        <v>26.896024233256146</v>
      </c>
      <c r="BD99" s="4">
        <f>IF(AND('[1]Stat-2017-2'!BR120&gt;0,B99&gt;0),'[1]Stat-2017-2'!BR120/B99,"")</f>
        <v>632.4404853620955</v>
      </c>
      <c r="BE99" s="13" t="str">
        <f>IF(AND(SUM('[1]Stat-2017-2'!DM120:ED120),('[1]Stat-2017-2'!HY120+'[1]Stat-2017-2'!HZ120)&gt;0),(SUM('[1]Stat-2017-2'!DM120:ED120)/('[1]Stat-2017-2'!HY120)),"")</f>
        <v/>
      </c>
      <c r="BF99" s="13" t="str">
        <f>IF(AND(SUM('[1]Stat-2017-2'!DM120:ED120),('[1]Stat-2017-2'!IW120)&gt;0),(SUM('[1]Stat-2017-2'!DM120:ED120)/'[1]Stat-2017-2'!IW120),"")</f>
        <v/>
      </c>
      <c r="BH99" s="13" t="str">
        <f>IF(AND('[1]Stat-2017-2'!EJ120&gt;0,'[1]Stat-2017-2'!HY120&gt;0),'[1]Stat-2017-2'!EJ120/'[1]Stat-2017-2'!HY120,"")</f>
        <v/>
      </c>
      <c r="BI99" s="13" t="str">
        <f>IF(AND(SUM('[1]Stat-2017-2'!EG120:EO120)&gt;0,'[1]Stat-2017-2'!HY120&gt;0),(SUM('[1]Stat-2017-2'!EG120:EO120)/'[1]Stat-2017-2'!HY120),"")</f>
        <v/>
      </c>
      <c r="BJ99" s="13" t="str">
        <f>IF(AND('[1]Stat-2017-2'!EP120&gt;0,'[1]Stat-2017-2'!HY120&gt;0),'[1]Stat-2017-2'!EP120/'[1]Stat-2017-2'!HY120,"")</f>
        <v/>
      </c>
      <c r="BK99" s="13" t="str">
        <f>IF(AND('[1]Stat-2017-2'!EQ120&gt;0,'[1]Stat-2017-2'!HY120&gt;0),'[1]Stat-2017-2'!EQ120/'[1]Stat-2017-2'!HY120,"")</f>
        <v/>
      </c>
      <c r="BL99" s="13" t="str">
        <f>IF(AND('[1]Stat-2017-2'!EW120&gt;0,'[1]Stat-2017-2'!HY120&gt;0),'[1]Stat-2017-2'!EW120/'[1]Stat-2017-2'!HY120,"")</f>
        <v/>
      </c>
      <c r="BM99" s="8" t="str">
        <f>IF('[1]Stat-2017-2'!IY120&gt;0,'[1]Stat-2017-2'!IY120,"")</f>
        <v/>
      </c>
      <c r="BN99" s="4" t="str">
        <f>IF('[1]Stat-2017-2'!JE120&gt;0,'[1]Stat-2017-2'!JE120,"")</f>
        <v/>
      </c>
      <c r="BO99" s="4" t="str">
        <f>IF('[1]Stat-2017-2'!IZ120&gt;0,'[1]Stat-2017-2'!IZ120,"")</f>
        <v/>
      </c>
      <c r="BP99" s="8" t="str">
        <f>IF('[1]Stat-2017-2'!JF120&gt;0,'[1]Stat-2017-2'!JF120,"")</f>
        <v/>
      </c>
      <c r="BQ99" s="4" t="str">
        <f>IF('[1]Stat-2017-2'!JG120&gt;0,'[1]Stat-2017-2'!JG120,"")</f>
        <v/>
      </c>
      <c r="BR99" s="4" t="str">
        <f>IF('[1]Stat-2017-2'!JH120&gt;0,'[1]Stat-2017-2'!JH120,"")</f>
        <v/>
      </c>
    </row>
    <row r="100" spans="1:70" x14ac:dyDescent="0.35">
      <c r="A100" t="s">
        <v>168</v>
      </c>
      <c r="B100" s="4">
        <v>566</v>
      </c>
      <c r="C100" s="5">
        <f>IF(AND(E100&gt;0,SUM(AI100)&gt;0),(E100)/(SUM(AI100)*1000),"")</f>
        <v>0.88528571428571423</v>
      </c>
      <c r="D100" s="4">
        <f>IF('[1]Stat-2017-2'!FS122&gt;0,'[1]Stat-2017-2'!FS122,"")</f>
        <v>12818</v>
      </c>
      <c r="E100" s="4">
        <f>IF('[1]Stat-2017-2'!HY122&gt;0,'[1]Stat-2017-2'!HY122,"")</f>
        <v>12394</v>
      </c>
      <c r="F100" s="4">
        <f>AW100*1000</f>
        <v>9990</v>
      </c>
      <c r="G100" s="12">
        <f t="shared" si="3"/>
        <v>0.19396482168791351</v>
      </c>
      <c r="H100" s="4"/>
      <c r="I100" s="4"/>
      <c r="J100" s="4" t="str">
        <f>IF(SUM('[1]Stat-2017-2'!FU122:FZ122)&gt;0,SUM('[1]Stat-2017-2'!FU122:FZ122),"")</f>
        <v/>
      </c>
      <c r="K100" s="4">
        <f>IF(SUM('[1]Stat-2017-2'!GA122:GB122)&gt;0,SUM('[1]Stat-2017-2'!GA122:GB122),"")</f>
        <v>11077</v>
      </c>
      <c r="L100" s="4" t="str">
        <f>IF(SUM('[1]Stat-2017-2'!GC122:GD122)&gt;0,SUM('[1]Stat-2017-2'!GC122:GD122),"")</f>
        <v/>
      </c>
      <c r="M100" s="4" t="str">
        <f>IF(SUM('[1]Stat-2017-2'!GE122:GF122)&gt;0,SUM('[1]Stat-2017-2'!GE122:GF122),"")</f>
        <v/>
      </c>
      <c r="N100" s="4" t="str">
        <f>IF(SUM('[1]Stat-2017-2'!GG122:GH122)&gt;0,SUM('[1]Stat-2017-2'!GG122:GH122),"")</f>
        <v/>
      </c>
      <c r="O100" s="4" t="str">
        <f>IF(SUM('[1]Stat-2017-2'!GI122:GJ122)&gt;0,SUM('[1]Stat-2017-2'!GI122:GJ122),"")</f>
        <v/>
      </c>
      <c r="P100" s="4" t="str">
        <f>IF(SUM('[1]Stat-2017-2'!GK122:GL122)&gt;0,SUM('[1]Stat-2017-2'!GK122:GL122),"")</f>
        <v/>
      </c>
      <c r="Q100" s="4" t="str">
        <f>IF(SUM('[1]Stat-2017-2'!GO122:GP122)&gt;0,SUM('[1]Stat-2017-2'!GO122:GP122),"")</f>
        <v/>
      </c>
      <c r="R100" s="4" t="str">
        <f>IF(SUM('[1]Stat-2017-2'!GQ122:GR122)&gt;0,SUM('[1]Stat-2017-2'!GQ122:GR122),"")</f>
        <v/>
      </c>
      <c r="S100" s="4" t="str">
        <f>IF(SUM('[1]Stat-2017-2'!GM122:GN122)&gt;0,SUM('[1]Stat-2017-2'!GM122:GN122),"")</f>
        <v/>
      </c>
      <c r="T100" s="4" t="str">
        <f>IF('[1]Stat-2017-2'!GS122&gt;0,'[1]Stat-2017-2'!GS122,"")</f>
        <v/>
      </c>
      <c r="U100" s="4" t="str">
        <f>IF('[1]Stat-2017-2'!GT122&gt;0,'[1]Stat-2017-2'!GT122,"")</f>
        <v/>
      </c>
      <c r="V100" s="4" t="str">
        <f>IF(('[1]Stat-2017-2'!GW152+'[1]Stat-2017-2'!GX122)&gt;0,('[1]Stat-2017-2'!GW122+'[1]Stat-2017-2'!GX122),"")</f>
        <v/>
      </c>
      <c r="W100" s="4" t="str">
        <f>IF(SUM('[1]Stat-2017-2'!HA122:HB122)&gt;0,SUM('[1]Stat-2017-2'!HA122:HB122),"")</f>
        <v/>
      </c>
      <c r="X100" s="4" t="str">
        <f>IF(SUM('[1]Stat-2017-2'!HC122:HD122)&gt;0,SUM('[1]Stat-2017-2'!HC122:HD122),"")</f>
        <v/>
      </c>
      <c r="Y100" s="4">
        <f>IF(SUM('[1]Stat-2017-2'!HE122:HF122)&gt;0,SUM('[1]Stat-2017-2'!HE122:HF122),"")</f>
        <v>1741</v>
      </c>
      <c r="Z100" s="4" t="str">
        <f>IF(SUM('[1]Stat-2017-2'!HG122:HH122)&gt;0,SUM('[1]Stat-2017-2'!HG122:HH122),"")</f>
        <v/>
      </c>
      <c r="AA100" s="4" t="str">
        <f>IF(SUM('[1]Stat-2017-2'!HI122:HJ122)&gt;0,SUM('[1]Stat-2017-2'!HI122:HJ122),"")</f>
        <v/>
      </c>
      <c r="AB100" s="4" t="str">
        <f>IF(SUM('[1]Stat-2017-2'!HK122:HL122)&gt;0,SUM('[1]Stat-2017-2'!HK122:HL122),"")</f>
        <v/>
      </c>
      <c r="AC100" s="4" t="str">
        <f>IF(SUM('[1]Stat-2017-2'!HM122:HN122)&gt;0,SUM('[1]Stat-2017-2'!HM122:HN122),"")</f>
        <v/>
      </c>
      <c r="AD100" s="4" t="str">
        <f>IF('[1]Stat-2017-2'!HO122&gt;0,'[1]Stat-2017-2'!HO122,"")</f>
        <v/>
      </c>
      <c r="AE100" s="4" t="str">
        <f>IF('[1]Stat-2017-2'!HQ122&gt;0,'[1]Stat-2017-2'!HQ122,"")</f>
        <v/>
      </c>
      <c r="AF100" s="4" t="str">
        <f>IF('[1]Stat-2017-2'!IA121&gt;0,'[1]Stat-2017-2'!IA122,"")</f>
        <v/>
      </c>
      <c r="AG100" s="4">
        <f>IF('[1]Stat-2017-2'!FC122&gt;0,'[1]Stat-2017-2'!FC122,"")</f>
        <v>9.8000000000000007</v>
      </c>
      <c r="AH100" s="7">
        <f>IF(AND('[1]Stat-2017-2'!FC122&gt;0,'[1]Stat-2017-2'!HY122&gt;0),'[1]Stat-2017-2'!HY122/'[1]Stat-2017-2'!FC122,"")</f>
        <v>1264.6938775510203</v>
      </c>
      <c r="AI100" s="4">
        <f>IF('[1]Stat-2017-2'!FE122&gt;0,'[1]Stat-2017-2'!FE122,"")</f>
        <v>14</v>
      </c>
      <c r="AJ100" s="4">
        <f>IF('[1]Stat-2017-2'!FG122&gt;0,'[1]Stat-2017-2'!FG122,"")</f>
        <v>19.5</v>
      </c>
      <c r="AK100" s="8">
        <f>IF('[1]Stat-2017-2'!FF122&gt;0,'[1]Stat-2017-2'!FF122,"")</f>
        <v>28.5</v>
      </c>
      <c r="AL100" s="4">
        <f>IF('[1]Stat-2017-2'!FD122&gt;0,'[1]Stat-2017-2'!FD122*2.5*58.15/1000000,"")</f>
        <v>13.316204624999999</v>
      </c>
      <c r="AM100" s="8">
        <f t="shared" si="2"/>
        <v>0.95115747321428568</v>
      </c>
      <c r="AN100" s="9">
        <f>IF('[1]Stat-2017-2'!FM122&gt;0,'[1]Stat-2017-2'!FM122,"")</f>
        <v>67</v>
      </c>
      <c r="AO100" s="9">
        <f>IF('[1]Stat-2017-2'!FN122&gt;0,'[1]Stat-2017-2'!FN122,"")</f>
        <v>34</v>
      </c>
      <c r="AP100" s="9">
        <f>IF('[1]Stat-2017-2'!FO122&gt;0,'[1]Stat-2017-2'!FO122,"")</f>
        <v>73</v>
      </c>
      <c r="AQ100" s="9">
        <f>IF('[1]Stat-2017-2'!FP122&gt;0,'[1]Stat-2017-2'!FP122,"")</f>
        <v>34</v>
      </c>
      <c r="AR100" s="10">
        <f>IF(AND(E100&gt;0,'[1]Stat-2017-2'!FJ122&gt;0),E100*860/'[1]Stat-2017-2'!FJ122,"")</f>
        <v>34.210426649805662</v>
      </c>
      <c r="AS100" s="4">
        <f>IF('[1]Stat-2017-2'!FJ122&gt;0,'[1]Stat-2017-2'!FJ122/1000,"")</f>
        <v>311.56700000000001</v>
      </c>
      <c r="AT100" s="11">
        <f>IF(AND('[1]Stat-2017-2'!FQ122&gt;0,'[1]Stat-2017-2'!HY122&gt;0),'[1]Stat-2017-2'!FQ122/'[1]Stat-2017-2'!HY122,"")</f>
        <v>6.9388413748588027</v>
      </c>
      <c r="AU100" s="10">
        <f>IF(AND('[1]Stat-2017-2'!FL122&gt;0,E100&gt;0),'[1]Stat-2017-2'!FL122/(E100/1000),"")</f>
        <v>15.007261578182991</v>
      </c>
      <c r="AV100" s="10">
        <f>IF(AND('[1]Stat-2017-2'!FL122,AI100&gt;0,AJ100&gt;0),'[1]Stat-2017-2'!FL122/(AJ100+AI100),"")</f>
        <v>5.5522388059701493</v>
      </c>
      <c r="AW100" s="4">
        <f>IF('[1]Stat-2017-2'!IT122&gt;0,'[1]Stat-2017-2'!IT122/1000,"")</f>
        <v>9.99</v>
      </c>
      <c r="AX100" s="4" t="str">
        <f>IF('[1]Stat-2017-2'!IU122&gt;0,'[1]Stat-2017-2'!IU122/1000,"")</f>
        <v/>
      </c>
      <c r="AY100" s="11">
        <f>IF(AND('[1]Stat-2017-2'!HY122&gt;0,'[1]Stat-2017-2'!IW122&gt;0,AI100&gt;0,AJ100&gt;0),('[1]Stat-2017-2'!HY122-'[1]Stat-2017-2'!IW122)/(AI100+AJ100),"")</f>
        <v>71.761194029850742</v>
      </c>
      <c r="AZ100" s="12">
        <f>IF(AND('[1]Stat-2017-2'!HY122&gt;0,'[1]Stat-2017-2'!IW122&gt;0),('[1]Stat-2017-2'!HY122-'[1]Stat-2017-2'!IW122)/'[1]Stat-2017-2'!HY122)</f>
        <v>0.19396482168791351</v>
      </c>
      <c r="BA100" s="9">
        <f>IF(AND('[1]Stat-2017-2'!AT122&gt;0,[1]WEB!E122&gt;0),'[1]Stat-2017-2'!AT122/[1]WEB!E122,"")</f>
        <v>394.11376472486688</v>
      </c>
      <c r="BB100" s="9">
        <f>IF(AND('[1]Stat-2017-2'!BI122&gt;0,E100&gt;0),'[1]Stat-2017-2'!BI122/E100,"")</f>
        <v>12.568016782314023</v>
      </c>
      <c r="BC100" s="9">
        <f>IF(AND('[1]Stat-2017-2'!BR122&gt;0,E100&gt;0),'[1]Stat-2017-2'!BR122/E100,"")</f>
        <v>88.934161691140872</v>
      </c>
      <c r="BD100" s="4">
        <f>IF(AND('[1]Stat-2017-2'!BR122&gt;0,B100&gt;0),'[1]Stat-2017-2'!BR122/B100,"")</f>
        <v>1947.4381625441697</v>
      </c>
      <c r="BE100" s="13" t="str">
        <f>IF(AND(SUM('[1]Stat-2017-2'!DM122:ED122),('[1]Stat-2017-2'!HY122+'[1]Stat-2017-2'!HZ122)&gt;0),(SUM('[1]Stat-2017-2'!DM122:ED122)/('[1]Stat-2017-2'!HY122)),"")</f>
        <v/>
      </c>
      <c r="BF100" s="13" t="str">
        <f>IF(AND(SUM('[1]Stat-2017-2'!DM122:ED122),('[1]Stat-2017-2'!IW122)&gt;0),(SUM('[1]Stat-2017-2'!DM122:ED122)/'[1]Stat-2017-2'!IW122),"")</f>
        <v/>
      </c>
      <c r="BH100" s="13" t="str">
        <f>IF(AND('[1]Stat-2017-2'!EJ122&gt;0,'[1]Stat-2017-2'!HY122&gt;0),'[1]Stat-2017-2'!EJ122/'[1]Stat-2017-2'!HY122,"")</f>
        <v/>
      </c>
      <c r="BI100" s="13" t="str">
        <f>IF(AND(SUM('[1]Stat-2017-2'!EG122:EO122)&gt;0,'[1]Stat-2017-2'!HY122&gt;0),(SUM('[1]Stat-2017-2'!EG122:EO122)/'[1]Stat-2017-2'!HY122),"")</f>
        <v/>
      </c>
      <c r="BJ100" s="13" t="str">
        <f>IF(AND('[1]Stat-2017-2'!EP122&gt;0,'[1]Stat-2017-2'!HY122&gt;0),'[1]Stat-2017-2'!EP122/'[1]Stat-2017-2'!HY122,"")</f>
        <v/>
      </c>
      <c r="BK100" s="13" t="str">
        <f>IF(AND('[1]Stat-2017-2'!EQ122&gt;0,'[1]Stat-2017-2'!HY122&gt;0),'[1]Stat-2017-2'!EQ122/'[1]Stat-2017-2'!HY122,"")</f>
        <v/>
      </c>
      <c r="BL100" s="13" t="str">
        <f>IF(AND('[1]Stat-2017-2'!EW122&gt;0,'[1]Stat-2017-2'!HY122&gt;0),'[1]Stat-2017-2'!EW122/'[1]Stat-2017-2'!HY122,"")</f>
        <v/>
      </c>
      <c r="BM100" s="8" t="str">
        <f>IF('[1]Stat-2017-2'!IY122&gt;0,'[1]Stat-2017-2'!IY122,"")</f>
        <v/>
      </c>
      <c r="BN100" s="4" t="str">
        <f>IF('[1]Stat-2017-2'!JE122&gt;0,'[1]Stat-2017-2'!JE122,"")</f>
        <v/>
      </c>
      <c r="BO100" s="4" t="str">
        <f>IF('[1]Stat-2017-2'!IZ122&gt;0,'[1]Stat-2017-2'!IZ122,"")</f>
        <v/>
      </c>
      <c r="BP100" s="8" t="str">
        <f>IF('[1]Stat-2017-2'!JF122&gt;0,'[1]Stat-2017-2'!JF122,"")</f>
        <v/>
      </c>
      <c r="BQ100" s="4" t="str">
        <f>IF('[1]Stat-2017-2'!JG122&gt;0,'[1]Stat-2017-2'!JG122,"")</f>
        <v/>
      </c>
      <c r="BR100" s="4" t="str">
        <f>IF('[1]Stat-2017-2'!JH122&gt;0,'[1]Stat-2017-2'!JH122,"")</f>
        <v/>
      </c>
    </row>
    <row r="101" spans="1:70" x14ac:dyDescent="0.35">
      <c r="A101" t="s">
        <v>169</v>
      </c>
      <c r="B101" s="4">
        <v>2328</v>
      </c>
      <c r="C101" s="5">
        <f>IF(AND(E101&gt;0,SUM(AI101)&gt;0),(E101)/(SUM(AI101)*1000),"")</f>
        <v>1.6793499999999999</v>
      </c>
      <c r="D101" s="4">
        <f>IF('[1]Stat-2017-2'!FS123&gt;0,'[1]Stat-2017-2'!FS123,"")</f>
        <v>67174</v>
      </c>
      <c r="E101" s="4">
        <f>IF('[1]Stat-2017-2'!HY123&gt;0,'[1]Stat-2017-2'!HY123,"")</f>
        <v>67174</v>
      </c>
      <c r="F101" s="4">
        <f>AW101*1000</f>
        <v>54932</v>
      </c>
      <c r="G101" s="12">
        <f t="shared" si="3"/>
        <v>0.18224312978235627</v>
      </c>
      <c r="H101" s="4"/>
      <c r="I101" s="4"/>
      <c r="J101" s="4" t="str">
        <f>IF(SUM('[1]Stat-2017-2'!FU123:FZ123)&gt;0,SUM('[1]Stat-2017-2'!FU123:FZ123),"")</f>
        <v/>
      </c>
      <c r="K101" s="4">
        <f>IF(SUM('[1]Stat-2017-2'!GA123:GB123)&gt;0,SUM('[1]Stat-2017-2'!GA123:GB123),"")</f>
        <v>6276</v>
      </c>
      <c r="L101" s="4" t="str">
        <f>IF(SUM('[1]Stat-2017-2'!GC123:GD123)&gt;0,SUM('[1]Stat-2017-2'!GC123:GD123),"")</f>
        <v/>
      </c>
      <c r="M101" s="4" t="str">
        <f>IF(SUM('[1]Stat-2017-2'!GE123:GF123)&gt;0,SUM('[1]Stat-2017-2'!GE123:GF123),"")</f>
        <v/>
      </c>
      <c r="N101" s="4" t="str">
        <f>IF(SUM('[1]Stat-2017-2'!GG123:GH123)&gt;0,SUM('[1]Stat-2017-2'!GG123:GH123),"")</f>
        <v/>
      </c>
      <c r="O101" s="4" t="str">
        <f>IF(SUM('[1]Stat-2017-2'!GI123:GJ123)&gt;0,SUM('[1]Stat-2017-2'!GI123:GJ123),"")</f>
        <v/>
      </c>
      <c r="P101" s="4" t="str">
        <f>IF(SUM('[1]Stat-2017-2'!GK123:GL123)&gt;0,SUM('[1]Stat-2017-2'!GK123:GL123),"")</f>
        <v/>
      </c>
      <c r="Q101" s="4" t="str">
        <f>IF(SUM('[1]Stat-2017-2'!GO123:GP123)&gt;0,SUM('[1]Stat-2017-2'!GO123:GP123),"")</f>
        <v/>
      </c>
      <c r="R101" s="4" t="str">
        <f>IF(SUM('[1]Stat-2017-2'!GQ123:GR123)&gt;0,SUM('[1]Stat-2017-2'!GQ123:GR123),"")</f>
        <v/>
      </c>
      <c r="S101" s="4" t="str">
        <f>IF(SUM('[1]Stat-2017-2'!GM123:GN123)&gt;0,SUM('[1]Stat-2017-2'!GM123:GN123),"")</f>
        <v/>
      </c>
      <c r="T101" s="4" t="str">
        <f>IF('[1]Stat-2017-2'!GS123&gt;0,'[1]Stat-2017-2'!GS123,"")</f>
        <v/>
      </c>
      <c r="U101" s="4" t="str">
        <f>IF('[1]Stat-2017-2'!GT123&gt;0,'[1]Stat-2017-2'!GT123,"")</f>
        <v/>
      </c>
      <c r="V101" s="4" t="str">
        <f>IF(('[1]Stat-2017-2'!GW153+'[1]Stat-2017-2'!GX123)&gt;0,('[1]Stat-2017-2'!GW123+'[1]Stat-2017-2'!GX123),"")</f>
        <v/>
      </c>
      <c r="W101" s="4" t="str">
        <f>IF(SUM('[1]Stat-2017-2'!HA123:HB123)&gt;0,SUM('[1]Stat-2017-2'!HA123:HB123),"")</f>
        <v/>
      </c>
      <c r="X101" s="4" t="str">
        <f>IF(SUM('[1]Stat-2017-2'!HC123:HD123)&gt;0,SUM('[1]Stat-2017-2'!HC123:HD123),"")</f>
        <v/>
      </c>
      <c r="Y101" s="4" t="str">
        <f>IF(SUM('[1]Stat-2017-2'!HE123:HF123)&gt;0,SUM('[1]Stat-2017-2'!HE123:HF123),"")</f>
        <v/>
      </c>
      <c r="Z101" s="4" t="str">
        <f>IF(SUM('[1]Stat-2017-2'!HG123:HH123)&gt;0,SUM('[1]Stat-2017-2'!HG123:HH123),"")</f>
        <v/>
      </c>
      <c r="AA101" s="4" t="str">
        <f>IF(SUM('[1]Stat-2017-2'!HI123:HJ123)&gt;0,SUM('[1]Stat-2017-2'!HI123:HJ123),"")</f>
        <v/>
      </c>
      <c r="AB101" s="4" t="str">
        <f>IF(SUM('[1]Stat-2017-2'!HK123:HL123)&gt;0,SUM('[1]Stat-2017-2'!HK123:HL123),"")</f>
        <v/>
      </c>
      <c r="AC101" s="4" t="str">
        <f>IF(SUM('[1]Stat-2017-2'!HM123:HN123)&gt;0,SUM('[1]Stat-2017-2'!HM123:HN123),"")</f>
        <v/>
      </c>
      <c r="AD101" s="4" t="str">
        <f>IF('[1]Stat-2017-2'!HO123&gt;0,'[1]Stat-2017-2'!HO123,"")</f>
        <v/>
      </c>
      <c r="AE101" s="4" t="str">
        <f>IF('[1]Stat-2017-2'!HQ123&gt;0,'[1]Stat-2017-2'!HQ123,"")</f>
        <v/>
      </c>
      <c r="AF101" s="4">
        <f>IF('[1]Stat-2017-2'!IA122&gt;0,'[1]Stat-2017-2'!IA123,"")</f>
        <v>0</v>
      </c>
      <c r="AG101" s="4" t="str">
        <f>IF('[1]Stat-2017-2'!FC123&gt;0,'[1]Stat-2017-2'!FC123,"")</f>
        <v/>
      </c>
      <c r="AH101" s="7" t="str">
        <f>IF(AND('[1]Stat-2017-2'!FC123&gt;0,'[1]Stat-2017-2'!HY123&gt;0),'[1]Stat-2017-2'!HY123/'[1]Stat-2017-2'!FC123,"")</f>
        <v/>
      </c>
      <c r="AI101" s="4">
        <f>IF('[1]Stat-2017-2'!FE123&gt;0,'[1]Stat-2017-2'!FE123,"")</f>
        <v>40</v>
      </c>
      <c r="AJ101" s="4" t="str">
        <f>IF('[1]Stat-2017-2'!FG123&gt;0,'[1]Stat-2017-2'!FG123,"")</f>
        <v/>
      </c>
      <c r="AK101" s="8">
        <f>IF('[1]Stat-2017-2'!FF123&gt;0,'[1]Stat-2017-2'!FF123,"")</f>
        <v>20</v>
      </c>
      <c r="AL101" s="4">
        <f>IF('[1]Stat-2017-2'!FD123&gt;0,'[1]Stat-2017-2'!FD123*2.5*58.15/1000000,"")</f>
        <v>70.620849000000007</v>
      </c>
      <c r="AM101" s="8">
        <f t="shared" si="2"/>
        <v>1.7655212250000001</v>
      </c>
      <c r="AN101" s="9">
        <f>IF('[1]Stat-2017-2'!FM123&gt;0,'[1]Stat-2017-2'!FM123,"")</f>
        <v>65</v>
      </c>
      <c r="AO101" s="9">
        <f>IF('[1]Stat-2017-2'!FN123&gt;0,'[1]Stat-2017-2'!FN123,"")</f>
        <v>40</v>
      </c>
      <c r="AP101" s="9">
        <f>IF('[1]Stat-2017-2'!FO123&gt;0,'[1]Stat-2017-2'!FO123,"")</f>
        <v>70</v>
      </c>
      <c r="AQ101" s="9">
        <f>IF('[1]Stat-2017-2'!FP123&gt;0,'[1]Stat-2017-2'!FP123,"")</f>
        <v>38</v>
      </c>
      <c r="AR101" s="10">
        <f>IF(AND(E101&gt;0,'[1]Stat-2017-2'!FJ123&gt;0),E101*860/'[1]Stat-2017-2'!FJ123,"")</f>
        <v>23.107856000000002</v>
      </c>
      <c r="AS101" s="4">
        <f>IF('[1]Stat-2017-2'!FJ123&gt;0,'[1]Stat-2017-2'!FJ123/1000,"")</f>
        <v>2500</v>
      </c>
      <c r="AT101" s="11">
        <f>IF(AND('[1]Stat-2017-2'!FQ123&gt;0,'[1]Stat-2017-2'!HY123&gt;0),'[1]Stat-2017-2'!FQ123/'[1]Stat-2017-2'!HY123,"")</f>
        <v>6.7287938785839758</v>
      </c>
      <c r="AU101" s="10">
        <f>IF(AND('[1]Stat-2017-2'!FL123&gt;0,E101&gt;0),'[1]Stat-2017-2'!FL123/(E101/1000),"")</f>
        <v>57.46270878613749</v>
      </c>
      <c r="AV101" s="10"/>
      <c r="AW101" s="4">
        <f>IF('[1]Stat-2017-2'!IT123&gt;0,'[1]Stat-2017-2'!IT123/1000,"")</f>
        <v>54.932000000000002</v>
      </c>
      <c r="AX101" s="4" t="str">
        <f>IF('[1]Stat-2017-2'!IU123&gt;0,'[1]Stat-2017-2'!IU123/1000,"")</f>
        <v/>
      </c>
      <c r="AY101" s="11"/>
      <c r="AZ101" s="12">
        <f>IF(AND('[1]Stat-2017-2'!HY123&gt;0,'[1]Stat-2017-2'!IW123&gt;0),('[1]Stat-2017-2'!HY123-'[1]Stat-2017-2'!IW123)/'[1]Stat-2017-2'!HY123)</f>
        <v>0.18224312978235627</v>
      </c>
      <c r="BA101" s="9">
        <f>IF(AND('[1]Stat-2017-2'!AT123&gt;0,[1]WEB!E123&gt;0),'[1]Stat-2017-2'!AT123/[1]WEB!E123,"")</f>
        <v>334.36953285497367</v>
      </c>
      <c r="BB101" s="9">
        <f>IF(AND('[1]Stat-2017-2'!BI123&gt;0,E101&gt;0),'[1]Stat-2017-2'!BI123/E101,"")</f>
        <v>90.228332390508228</v>
      </c>
      <c r="BC101" s="9">
        <f>IF(AND('[1]Stat-2017-2'!BR123&gt;0,E101&gt;0),'[1]Stat-2017-2'!BR123/E101,"")</f>
        <v>22.659034745586091</v>
      </c>
      <c r="BD101" s="4">
        <f>IF(AND('[1]Stat-2017-2'!BR123&gt;0,B101&gt;0),'[1]Stat-2017-2'!BR123/B101,"")</f>
        <v>653.82216494845363</v>
      </c>
      <c r="BE101" s="13" t="str">
        <f>IF(AND(SUM('[1]Stat-2017-2'!DM123:ED123),('[1]Stat-2017-2'!HY123+'[1]Stat-2017-2'!HZ123)&gt;0),(SUM('[1]Stat-2017-2'!DM123:ED123)/('[1]Stat-2017-2'!HY123)),"")</f>
        <v/>
      </c>
      <c r="BF101" s="13" t="str">
        <f>IF(AND(SUM('[1]Stat-2017-2'!DM123:ED123),('[1]Stat-2017-2'!IW123)&gt;0),(SUM('[1]Stat-2017-2'!DM123:ED123)/'[1]Stat-2017-2'!IW123),"")</f>
        <v/>
      </c>
      <c r="BH101" s="13" t="str">
        <f>IF(AND('[1]Stat-2017-2'!EJ123&gt;0,'[1]Stat-2017-2'!HY123&gt;0),'[1]Stat-2017-2'!EJ123/'[1]Stat-2017-2'!HY123,"")</f>
        <v/>
      </c>
      <c r="BI101" s="13" t="str">
        <f>IF(AND(SUM('[1]Stat-2017-2'!EG123:EO123)&gt;0,'[1]Stat-2017-2'!HY123&gt;0),(SUM('[1]Stat-2017-2'!EG123:EO123)/'[1]Stat-2017-2'!HY123),"")</f>
        <v/>
      </c>
      <c r="BJ101" s="13" t="str">
        <f>IF(AND('[1]Stat-2017-2'!EP123&gt;0,'[1]Stat-2017-2'!HY123&gt;0),'[1]Stat-2017-2'!EP123/'[1]Stat-2017-2'!HY123,"")</f>
        <v/>
      </c>
      <c r="BK101" s="13" t="str">
        <f>IF(AND('[1]Stat-2017-2'!EQ123&gt;0,'[1]Stat-2017-2'!HY123&gt;0),'[1]Stat-2017-2'!EQ123/'[1]Stat-2017-2'!HY123,"")</f>
        <v/>
      </c>
      <c r="BL101" s="13" t="str">
        <f>IF(AND('[1]Stat-2017-2'!EW123&gt;0,'[1]Stat-2017-2'!HY123&gt;0),'[1]Stat-2017-2'!EW123/'[1]Stat-2017-2'!HY123,"")</f>
        <v/>
      </c>
      <c r="BM101" s="8" t="str">
        <f>IF('[1]Stat-2017-2'!IY123&gt;0,'[1]Stat-2017-2'!IY123,"")</f>
        <v/>
      </c>
      <c r="BN101" s="4" t="str">
        <f>IF('[1]Stat-2017-2'!JE123&gt;0,'[1]Stat-2017-2'!JE123,"")</f>
        <v/>
      </c>
      <c r="BO101" s="4" t="str">
        <f>IF('[1]Stat-2017-2'!IZ123&gt;0,'[1]Stat-2017-2'!IZ123,"")</f>
        <v/>
      </c>
      <c r="BP101" s="8" t="str">
        <f>IF('[1]Stat-2017-2'!JF123&gt;0,'[1]Stat-2017-2'!JF123,"")</f>
        <v/>
      </c>
      <c r="BQ101" s="4" t="str">
        <f>IF('[1]Stat-2017-2'!JG123&gt;0,'[1]Stat-2017-2'!JG123,"")</f>
        <v/>
      </c>
      <c r="BR101" s="4" t="str">
        <f>IF('[1]Stat-2017-2'!JH123&gt;0,'[1]Stat-2017-2'!JH123,"")</f>
        <v/>
      </c>
    </row>
    <row r="102" spans="1:70" x14ac:dyDescent="0.35">
      <c r="A102" t="s">
        <v>170</v>
      </c>
      <c r="B102" s="4">
        <v>602</v>
      </c>
      <c r="C102" s="5">
        <f>IF(AND(E102&gt;0,SUM(AI102)&gt;0),(E102)/(SUM(AI102)*1000),"")</f>
        <v>1.5656179775280898</v>
      </c>
      <c r="D102" s="4">
        <f>IF('[1]Stat-2017-2'!FS124&gt;0,'[1]Stat-2017-2'!FS124,"")</f>
        <v>13934</v>
      </c>
      <c r="E102" s="4">
        <f>IF('[1]Stat-2017-2'!HY124&gt;0,'[1]Stat-2017-2'!HY124,"")</f>
        <v>13934</v>
      </c>
      <c r="F102" s="4">
        <f>AW102*1000</f>
        <v>9687</v>
      </c>
      <c r="G102" s="12">
        <f t="shared" si="3"/>
        <v>0.30479402899382807</v>
      </c>
      <c r="H102" s="4"/>
      <c r="I102" s="4"/>
      <c r="J102" s="4">
        <f>IF(SUM('[1]Stat-2017-2'!FU124:FZ124)&gt;0,SUM('[1]Stat-2017-2'!FU124:FZ124),"")</f>
        <v>220</v>
      </c>
      <c r="K102" s="4" t="str">
        <f>IF(SUM('[1]Stat-2017-2'!GA124:GB124)&gt;0,SUM('[1]Stat-2017-2'!GA124:GB124),"")</f>
        <v/>
      </c>
      <c r="L102" s="4">
        <f>IF(SUM('[1]Stat-2017-2'!GC124:GD124)&gt;0,SUM('[1]Stat-2017-2'!GC124:GD124),"")</f>
        <v>13714</v>
      </c>
      <c r="M102" s="4" t="str">
        <f>IF(SUM('[1]Stat-2017-2'!GE124:GF124)&gt;0,SUM('[1]Stat-2017-2'!GE124:GF124),"")</f>
        <v/>
      </c>
      <c r="N102" s="4" t="str">
        <f>IF(SUM('[1]Stat-2017-2'!GG124:GH124)&gt;0,SUM('[1]Stat-2017-2'!GG124:GH124),"")</f>
        <v/>
      </c>
      <c r="O102" s="4" t="str">
        <f>IF(SUM('[1]Stat-2017-2'!GI124:GJ124)&gt;0,SUM('[1]Stat-2017-2'!GI124:GJ124),"")</f>
        <v/>
      </c>
      <c r="P102" s="4" t="str">
        <f>IF(SUM('[1]Stat-2017-2'!GK124:GL124)&gt;0,SUM('[1]Stat-2017-2'!GK124:GL124),"")</f>
        <v/>
      </c>
      <c r="Q102" s="4" t="str">
        <f>IF(SUM('[1]Stat-2017-2'!GO124:GP124)&gt;0,SUM('[1]Stat-2017-2'!GO124:GP124),"")</f>
        <v/>
      </c>
      <c r="R102" s="4" t="str">
        <f>IF(SUM('[1]Stat-2017-2'!GQ124:GR124)&gt;0,SUM('[1]Stat-2017-2'!GQ124:GR124),"")</f>
        <v/>
      </c>
      <c r="S102" s="4" t="str">
        <f>IF(SUM('[1]Stat-2017-2'!GM124:GN124)&gt;0,SUM('[1]Stat-2017-2'!GM124:GN124),"")</f>
        <v/>
      </c>
      <c r="T102" s="4" t="str">
        <f>IF('[1]Stat-2017-2'!GS124&gt;0,'[1]Stat-2017-2'!GS124,"")</f>
        <v/>
      </c>
      <c r="U102" s="4" t="str">
        <f>IF('[1]Stat-2017-2'!GT124&gt;0,'[1]Stat-2017-2'!GT124,"")</f>
        <v/>
      </c>
      <c r="V102" s="4" t="str">
        <f>IF(('[1]Stat-2017-2'!GW154+'[1]Stat-2017-2'!GX124)&gt;0,('[1]Stat-2017-2'!GW124+'[1]Stat-2017-2'!GX124),"")</f>
        <v/>
      </c>
      <c r="W102" s="4" t="str">
        <f>IF(SUM('[1]Stat-2017-2'!HA124:HB124)&gt;0,SUM('[1]Stat-2017-2'!HA124:HB124),"")</f>
        <v/>
      </c>
      <c r="X102" s="4" t="str">
        <f>IF(SUM('[1]Stat-2017-2'!HC124:HD124)&gt;0,SUM('[1]Stat-2017-2'!HC124:HD124),"")</f>
        <v/>
      </c>
      <c r="Y102" s="4" t="str">
        <f>IF(SUM('[1]Stat-2017-2'!HE124:HF124)&gt;0,SUM('[1]Stat-2017-2'!HE124:HF124),"")</f>
        <v/>
      </c>
      <c r="Z102" s="4" t="str">
        <f>IF(SUM('[1]Stat-2017-2'!HG124:HH124)&gt;0,SUM('[1]Stat-2017-2'!HG124:HH124),"")</f>
        <v/>
      </c>
      <c r="AA102" s="4" t="str">
        <f>IF(SUM('[1]Stat-2017-2'!HI124:HJ124)&gt;0,SUM('[1]Stat-2017-2'!HI124:HJ124),"")</f>
        <v/>
      </c>
      <c r="AB102" s="4" t="str">
        <f>IF(SUM('[1]Stat-2017-2'!HK124:HL124)&gt;0,SUM('[1]Stat-2017-2'!HK124:HL124),"")</f>
        <v/>
      </c>
      <c r="AC102" s="4" t="str">
        <f>IF(SUM('[1]Stat-2017-2'!HM124:HN124)&gt;0,SUM('[1]Stat-2017-2'!HM124:HN124),"")</f>
        <v/>
      </c>
      <c r="AD102" s="4" t="str">
        <f>IF('[1]Stat-2017-2'!HO124&gt;0,'[1]Stat-2017-2'!HO124,"")</f>
        <v/>
      </c>
      <c r="AE102" s="4" t="str">
        <f>IF('[1]Stat-2017-2'!HQ124&gt;0,'[1]Stat-2017-2'!HQ124,"")</f>
        <v/>
      </c>
      <c r="AF102" s="4" t="str">
        <f>IF('[1]Stat-2017-2'!IA123&gt;0,'[1]Stat-2017-2'!IA124,"")</f>
        <v/>
      </c>
      <c r="AG102" s="4">
        <f>IF('[1]Stat-2017-2'!FC124&gt;0,'[1]Stat-2017-2'!FC124,"")</f>
        <v>5</v>
      </c>
      <c r="AH102" s="7">
        <f>IF(AND('[1]Stat-2017-2'!FC124&gt;0,'[1]Stat-2017-2'!HY124&gt;0),'[1]Stat-2017-2'!HY124/'[1]Stat-2017-2'!FC124,"")</f>
        <v>2786.8</v>
      </c>
      <c r="AI102" s="4">
        <f>IF('[1]Stat-2017-2'!FE124&gt;0,'[1]Stat-2017-2'!FE124,"")</f>
        <v>8.9</v>
      </c>
      <c r="AJ102" s="4">
        <f>IF('[1]Stat-2017-2'!FG124&gt;0,'[1]Stat-2017-2'!FG124,"")</f>
        <v>9.1999999999999993</v>
      </c>
      <c r="AK102" s="8" t="str">
        <f>IF('[1]Stat-2017-2'!FF124&gt;0,'[1]Stat-2017-2'!FF124,"")</f>
        <v/>
      </c>
      <c r="AL102" s="4">
        <f>IF('[1]Stat-2017-2'!FD124&gt;0,'[1]Stat-2017-2'!FD124*2.5*58.15/1000000,"")</f>
        <v>12.848678625</v>
      </c>
      <c r="AM102" s="8">
        <f t="shared" si="2"/>
        <v>1.4436717556179774</v>
      </c>
      <c r="AN102" s="9">
        <f>IF('[1]Stat-2017-2'!FM124&gt;0,'[1]Stat-2017-2'!FM124,"")</f>
        <v>70</v>
      </c>
      <c r="AO102" s="9">
        <f>IF('[1]Stat-2017-2'!FN124&gt;0,'[1]Stat-2017-2'!FN124,"")</f>
        <v>39</v>
      </c>
      <c r="AP102" s="9">
        <f>IF('[1]Stat-2017-2'!FO124&gt;0,'[1]Stat-2017-2'!FO124,"")</f>
        <v>72</v>
      </c>
      <c r="AQ102" s="9">
        <f>IF('[1]Stat-2017-2'!FP124&gt;0,'[1]Stat-2017-2'!FP124,"")</f>
        <v>39</v>
      </c>
      <c r="AR102" s="10">
        <f>IF(AND(E102&gt;0,'[1]Stat-2017-2'!FJ124&gt;0),E102*860/'[1]Stat-2017-2'!FJ124,"")</f>
        <v>33.744484212245538</v>
      </c>
      <c r="AS102" s="4">
        <f>IF('[1]Stat-2017-2'!FJ124&gt;0,'[1]Stat-2017-2'!FJ124/1000,"")</f>
        <v>355.11700000000002</v>
      </c>
      <c r="AT102" s="11" t="str">
        <f>IF(AND('[1]Stat-2017-2'!FQ124&gt;0,'[1]Stat-2017-2'!HY124&gt;0),'[1]Stat-2017-2'!FQ124/'[1]Stat-2017-2'!HY124,"")</f>
        <v/>
      </c>
      <c r="AU102" s="10">
        <f>IF(AND('[1]Stat-2017-2'!FL124&gt;0,E102&gt;0),'[1]Stat-2017-2'!FL124/(E102/1000),"")</f>
        <v>32.295105497344629</v>
      </c>
      <c r="AV102" s="10">
        <f>IF(AND('[1]Stat-2017-2'!FL124,AI102&gt;0,AJ102&gt;0),'[1]Stat-2017-2'!FL124/(AJ102+AI102),"")</f>
        <v>24.861878453038671</v>
      </c>
      <c r="AW102" s="4">
        <f>IF('[1]Stat-2017-2'!IT124&gt;0,'[1]Stat-2017-2'!IT124/1000,"")</f>
        <v>9.6869999999999994</v>
      </c>
      <c r="AX102" s="4" t="str">
        <f>IF('[1]Stat-2017-2'!IU124&gt;0,'[1]Stat-2017-2'!IU124/1000,"")</f>
        <v/>
      </c>
      <c r="AY102" s="11">
        <f>IF(AND('[1]Stat-2017-2'!HY124&gt;0,'[1]Stat-2017-2'!IW124&gt;0,AI102&gt;0,AJ102&gt;0),('[1]Stat-2017-2'!HY124-'[1]Stat-2017-2'!IW124)/(AI102+AJ102),"")</f>
        <v>234.64088397790053</v>
      </c>
      <c r="AZ102" s="12">
        <f>IF(AND('[1]Stat-2017-2'!HY124&gt;0,'[1]Stat-2017-2'!IW124&gt;0),('[1]Stat-2017-2'!HY124-'[1]Stat-2017-2'!IW124)/'[1]Stat-2017-2'!HY124)</f>
        <v>0.30479402899382807</v>
      </c>
      <c r="BA102" s="9" t="str">
        <f>IF(AND('[1]Stat-2017-2'!AT124&gt;0,[1]WEB!E124&gt;0),'[1]Stat-2017-2'!AT124/[1]WEB!E124,"")</f>
        <v/>
      </c>
      <c r="BB102" s="9" t="str">
        <f>IF(AND('[1]Stat-2017-2'!BI124&gt;0,E102&gt;0),'[1]Stat-2017-2'!BI124/E102,"")</f>
        <v/>
      </c>
      <c r="BC102" s="9" t="str">
        <f>IF(AND('[1]Stat-2017-2'!BR124&gt;0,E102&gt;0),'[1]Stat-2017-2'!BR124/E102,"")</f>
        <v/>
      </c>
      <c r="BD102" s="4" t="str">
        <f>IF(AND('[1]Stat-2017-2'!BR124&gt;0,B102&gt;0),'[1]Stat-2017-2'!BR124/B102,"")</f>
        <v/>
      </c>
      <c r="BE102" s="13">
        <f>IF(AND(SUM('[1]Stat-2017-2'!DM124:ED124),('[1]Stat-2017-2'!HY124+'[1]Stat-2017-2'!HZ124)&gt;0),(SUM('[1]Stat-2017-2'!DM124:ED124)/('[1]Stat-2017-2'!HY124)),"")</f>
        <v>268.26733170661691</v>
      </c>
      <c r="BF102" s="13">
        <f>IF(AND(SUM('[1]Stat-2017-2'!DM124:ED124),('[1]Stat-2017-2'!IW124)&gt;0),(SUM('[1]Stat-2017-2'!DM124:ED124)/'[1]Stat-2017-2'!IW124),"")</f>
        <v>385.88180035098588</v>
      </c>
      <c r="BH102" s="13">
        <f>IF(AND('[1]Stat-2017-2'!EJ124&gt;0,'[1]Stat-2017-2'!HY124&gt;0),'[1]Stat-2017-2'!EJ124/'[1]Stat-2017-2'!HY124,"")</f>
        <v>26.572053968709632</v>
      </c>
      <c r="BI102" s="13">
        <f>IF(AND(SUM('[1]Stat-2017-2'!EG124:EO124)&gt;0,'[1]Stat-2017-2'!HY124&gt;0),(SUM('[1]Stat-2017-2'!EG124:EO124)/'[1]Stat-2017-2'!HY124),"")</f>
        <v>83.461532941007604</v>
      </c>
      <c r="BJ102" s="13">
        <f>IF(AND('[1]Stat-2017-2'!EP124&gt;0,'[1]Stat-2017-2'!HY124&gt;0),'[1]Stat-2017-2'!EP124/'[1]Stat-2017-2'!HY124,"")</f>
        <v>21.704033299842113</v>
      </c>
      <c r="BK102" s="13">
        <f>IF(AND('[1]Stat-2017-2'!EQ124&gt;0,'[1]Stat-2017-2'!HY124&gt;0),'[1]Stat-2017-2'!EQ124/'[1]Stat-2017-2'!HY124,"")</f>
        <v>5.7857758002009474</v>
      </c>
      <c r="BL102" s="13">
        <f>IF(AND('[1]Stat-2017-2'!EW124&gt;0,'[1]Stat-2017-2'!HY124&gt;0),'[1]Stat-2017-2'!EW124/'[1]Stat-2017-2'!HY124,"")</f>
        <v>28.706760442084111</v>
      </c>
      <c r="BM102" s="8" t="str">
        <f>IF('[1]Stat-2017-2'!IY124&gt;0,'[1]Stat-2017-2'!IY124,"")</f>
        <v/>
      </c>
      <c r="BN102" s="4" t="str">
        <f>IF('[1]Stat-2017-2'!JE124&gt;0,'[1]Stat-2017-2'!JE124,"")</f>
        <v/>
      </c>
      <c r="BO102" s="4" t="str">
        <f>IF('[1]Stat-2017-2'!IZ124&gt;0,'[1]Stat-2017-2'!IZ124,"")</f>
        <v/>
      </c>
      <c r="BP102" s="8" t="str">
        <f>IF('[1]Stat-2017-2'!JF124&gt;0,'[1]Stat-2017-2'!JF124,"")</f>
        <v/>
      </c>
      <c r="BQ102" s="4" t="str">
        <f>IF('[1]Stat-2017-2'!JG124&gt;0,'[1]Stat-2017-2'!JG124,"")</f>
        <v/>
      </c>
      <c r="BR102" s="4" t="str">
        <f>IF('[1]Stat-2017-2'!JH124&gt;0,'[1]Stat-2017-2'!JH124,"")</f>
        <v/>
      </c>
    </row>
    <row r="103" spans="1:70" x14ac:dyDescent="0.35">
      <c r="A103" t="s">
        <v>171</v>
      </c>
      <c r="B103" s="4">
        <v>7307</v>
      </c>
      <c r="C103" s="5">
        <f>IF(AND(E103&gt;0,SUM(AI103)&gt;0),(E103)/(SUM(AI103)*1000),"")</f>
        <v>1.4320013850415512</v>
      </c>
      <c r="D103" s="4">
        <f>IF('[1]Stat-2017-2'!FS125&gt;0,'[1]Stat-2017-2'!FS125,"")</f>
        <v>206781</v>
      </c>
      <c r="E103" s="4">
        <f>IF('[1]Stat-2017-2'!HY125&gt;0,'[1]Stat-2017-2'!HY125,"")</f>
        <v>206781</v>
      </c>
      <c r="F103" s="4">
        <f>AW103*1000</f>
        <v>166048</v>
      </c>
      <c r="G103" s="12">
        <f t="shared" si="3"/>
        <v>0.19698618345012356</v>
      </c>
      <c r="H103" s="4"/>
      <c r="I103" s="4"/>
      <c r="J103" s="4">
        <f>IF(SUM('[1]Stat-2017-2'!FU125:FZ125)&gt;0,SUM('[1]Stat-2017-2'!FU125:FZ125),"")</f>
        <v>10563</v>
      </c>
      <c r="K103" s="4">
        <f>IF(SUM('[1]Stat-2017-2'!GA125:GB125)&gt;0,SUM('[1]Stat-2017-2'!GA125:GB125),"")</f>
        <v>66</v>
      </c>
      <c r="L103" s="4" t="str">
        <f>IF(SUM('[1]Stat-2017-2'!GC125:GD125)&gt;0,SUM('[1]Stat-2017-2'!GC125:GD125),"")</f>
        <v/>
      </c>
      <c r="M103" s="4" t="str">
        <f>IF(SUM('[1]Stat-2017-2'!GE125:GF125)&gt;0,SUM('[1]Stat-2017-2'!GE125:GF125),"")</f>
        <v/>
      </c>
      <c r="N103" s="4">
        <f>IF(SUM('[1]Stat-2017-2'!GG125:GH125)&gt;0,SUM('[1]Stat-2017-2'!GG125:GH125),"")</f>
        <v>1755</v>
      </c>
      <c r="O103" s="4">
        <f>IF(SUM('[1]Stat-2017-2'!GI125:GJ125)&gt;0,SUM('[1]Stat-2017-2'!GI125:GJ125),"")</f>
        <v>1420</v>
      </c>
      <c r="P103" s="4" t="str">
        <f>IF(SUM('[1]Stat-2017-2'!GK125:GL125)&gt;0,SUM('[1]Stat-2017-2'!GK125:GL125),"")</f>
        <v/>
      </c>
      <c r="Q103" s="4" t="str">
        <f>IF(SUM('[1]Stat-2017-2'!GO125:GP125)&gt;0,SUM('[1]Stat-2017-2'!GO125:GP125),"")</f>
        <v/>
      </c>
      <c r="R103" s="4" t="str">
        <f>IF(SUM('[1]Stat-2017-2'!GQ125:GR125)&gt;0,SUM('[1]Stat-2017-2'!GQ125:GR125),"")</f>
        <v/>
      </c>
      <c r="S103" s="4" t="str">
        <f>IF(SUM('[1]Stat-2017-2'!GM125:GN125)&gt;0,SUM('[1]Stat-2017-2'!GM125:GN125),"")</f>
        <v/>
      </c>
      <c r="T103" s="4" t="str">
        <f>IF('[1]Stat-2017-2'!GS125&gt;0,'[1]Stat-2017-2'!GS125,"")</f>
        <v/>
      </c>
      <c r="U103" s="4">
        <f>IF('[1]Stat-2017-2'!GT125&gt;0,'[1]Stat-2017-2'!GT125,"")</f>
        <v>26997</v>
      </c>
      <c r="V103" s="4" t="str">
        <f>IF(('[1]Stat-2017-2'!GW155+'[1]Stat-2017-2'!GX125)&gt;0,('[1]Stat-2017-2'!GW125+'[1]Stat-2017-2'!GX125),"")</f>
        <v/>
      </c>
      <c r="W103" s="4" t="str">
        <f>IF(SUM('[1]Stat-2017-2'!HA125:HB125)&gt;0,SUM('[1]Stat-2017-2'!HA125:HB125),"")</f>
        <v/>
      </c>
      <c r="X103" s="4" t="str">
        <f>IF(SUM('[1]Stat-2017-2'!HC125:HD125)&gt;0,SUM('[1]Stat-2017-2'!HC125:HD125),"")</f>
        <v/>
      </c>
      <c r="Y103" s="4">
        <f>IF(SUM('[1]Stat-2017-2'!HE125:HF125)&gt;0,SUM('[1]Stat-2017-2'!HE125:HF125),"")</f>
        <v>133.30000000000001</v>
      </c>
      <c r="Z103" s="4" t="str">
        <f>IF(SUM('[1]Stat-2017-2'!HG125:HH125)&gt;0,SUM('[1]Stat-2017-2'!HG125:HH125),"")</f>
        <v/>
      </c>
      <c r="AA103" s="4" t="str">
        <f>IF(SUM('[1]Stat-2017-2'!HI125:HJ125)&gt;0,SUM('[1]Stat-2017-2'!HI125:HJ125),"")</f>
        <v/>
      </c>
      <c r="AB103" s="4" t="str">
        <f>IF(SUM('[1]Stat-2017-2'!HK125:HL125)&gt;0,SUM('[1]Stat-2017-2'!HK125:HL125),"")</f>
        <v/>
      </c>
      <c r="AC103" s="4" t="str">
        <f>IF(SUM('[1]Stat-2017-2'!HM125:HN125)&gt;0,SUM('[1]Stat-2017-2'!HM125:HN125),"")</f>
        <v/>
      </c>
      <c r="AD103" s="4">
        <f>IF('[1]Stat-2017-2'!HO125&gt;0,'[1]Stat-2017-2'!HO125,"")</f>
        <v>165846</v>
      </c>
      <c r="AE103" s="4" t="str">
        <f>IF('[1]Stat-2017-2'!HQ125&gt;0,'[1]Stat-2017-2'!HQ125,"")</f>
        <v/>
      </c>
      <c r="AF103" s="4" t="str">
        <f>IF('[1]Stat-2017-2'!IA124&gt;0,'[1]Stat-2017-2'!IA125,"")</f>
        <v/>
      </c>
      <c r="AG103" s="4">
        <f>IF('[1]Stat-2017-2'!FC125&gt;0,'[1]Stat-2017-2'!FC125,"")</f>
        <v>95</v>
      </c>
      <c r="AH103" s="7">
        <f>IF(AND('[1]Stat-2017-2'!FC125&gt;0,'[1]Stat-2017-2'!HY125&gt;0),'[1]Stat-2017-2'!HY125/'[1]Stat-2017-2'!FC125,"")</f>
        <v>2176.6421052631581</v>
      </c>
      <c r="AI103" s="4">
        <f>IF('[1]Stat-2017-2'!FE125&gt;0,'[1]Stat-2017-2'!FE125,"")</f>
        <v>144.4</v>
      </c>
      <c r="AJ103" s="4">
        <f>IF('[1]Stat-2017-2'!FG125&gt;0,'[1]Stat-2017-2'!FG125,"")</f>
        <v>101.2</v>
      </c>
      <c r="AK103" s="8">
        <f>IF('[1]Stat-2017-2'!FF125&gt;0,'[1]Stat-2017-2'!FF125,"")</f>
        <v>25</v>
      </c>
      <c r="AL103" s="4">
        <f>IF('[1]Stat-2017-2'!FD125&gt;0,'[1]Stat-2017-2'!FD125*2.5*58.15/1000000,"")</f>
        <v>213.02583774999999</v>
      </c>
      <c r="AM103" s="8">
        <f t="shared" si="2"/>
        <v>1.4752481838642659</v>
      </c>
      <c r="AN103" s="9">
        <f>IF('[1]Stat-2017-2'!FM125&gt;0,'[1]Stat-2017-2'!FM125,"")</f>
        <v>68</v>
      </c>
      <c r="AO103" s="9">
        <f>IF('[1]Stat-2017-2'!FN125&gt;0,'[1]Stat-2017-2'!FN125,"")</f>
        <v>45.3</v>
      </c>
      <c r="AP103" s="9">
        <f>IF('[1]Stat-2017-2'!FO125&gt;0,'[1]Stat-2017-2'!FO125,"")</f>
        <v>75.3</v>
      </c>
      <c r="AQ103" s="9">
        <f>IF('[1]Stat-2017-2'!FP125&gt;0,'[1]Stat-2017-2'!FP125,"")</f>
        <v>39.700000000000003</v>
      </c>
      <c r="AR103" s="10">
        <f>IF(AND(E103&gt;0,'[1]Stat-2017-2'!FJ125&gt;0),E103*860/'[1]Stat-2017-2'!FJ125,"")</f>
        <v>33.153091916895633</v>
      </c>
      <c r="AS103" s="4">
        <f>IF('[1]Stat-2017-2'!FJ125&gt;0,'[1]Stat-2017-2'!FJ125/1000,"")</f>
        <v>5363.9539999999997</v>
      </c>
      <c r="AT103" s="11">
        <f>IF(AND('[1]Stat-2017-2'!FQ125&gt;0,'[1]Stat-2017-2'!HY125&gt;0),'[1]Stat-2017-2'!FQ125/'[1]Stat-2017-2'!HY125,"")</f>
        <v>6.6724070393314667</v>
      </c>
      <c r="AU103" s="10">
        <f>IF(AND('[1]Stat-2017-2'!FL125&gt;0,E103&gt;0),'[1]Stat-2017-2'!FL125/(E103/1000),"")</f>
        <v>51.774582771144352</v>
      </c>
      <c r="AV103" s="10">
        <f>IF(AND('[1]Stat-2017-2'!FL125,AI103&gt;0,AJ103&gt;0),'[1]Stat-2017-2'!FL125/(AJ103+AI103),"")</f>
        <v>43.591205211726383</v>
      </c>
      <c r="AW103" s="4">
        <f>IF('[1]Stat-2017-2'!IT125&gt;0,'[1]Stat-2017-2'!IT125/1000,"")</f>
        <v>166.048</v>
      </c>
      <c r="AX103" s="4" t="str">
        <f>IF('[1]Stat-2017-2'!IU125&gt;0,'[1]Stat-2017-2'!IU125/1000,"")</f>
        <v/>
      </c>
      <c r="AY103" s="11">
        <f>IF(AND('[1]Stat-2017-2'!HY125&gt;0,'[1]Stat-2017-2'!IW125&gt;0,AI103&gt;0,AJ103&gt;0),('[1]Stat-2017-2'!HY125-'[1]Stat-2017-2'!IW125)/(AI103+AJ103),"")</f>
        <v>165.85097719869705</v>
      </c>
      <c r="AZ103" s="12">
        <f>IF(AND('[1]Stat-2017-2'!HY125&gt;0,'[1]Stat-2017-2'!IW125&gt;0),('[1]Stat-2017-2'!HY125-'[1]Stat-2017-2'!IW125)/'[1]Stat-2017-2'!HY125)</f>
        <v>0.19698618345012356</v>
      </c>
      <c r="BA103" s="9">
        <f>IF(AND('[1]Stat-2017-2'!AT125&gt;0,[1]WEB!E125&gt;0),'[1]Stat-2017-2'!AT125/[1]WEB!E125,"")</f>
        <v>289.72628046097077</v>
      </c>
      <c r="BB103" s="9">
        <f>IF(AND('[1]Stat-2017-2'!BI125&gt;0,E103&gt;0),'[1]Stat-2017-2'!BI125/E103,"")</f>
        <v>135.6109458799406</v>
      </c>
      <c r="BC103" s="9">
        <f>IF(AND('[1]Stat-2017-2'!BR125&gt;0,E103&gt;0),'[1]Stat-2017-2'!BR125/E103,"")</f>
        <v>18.338846412387987</v>
      </c>
      <c r="BD103" s="4">
        <f>IF(AND('[1]Stat-2017-2'!BR125&gt;0,B103&gt;0),'[1]Stat-2017-2'!BR125/B103,"")</f>
        <v>518.97153414534012</v>
      </c>
      <c r="BE103" s="13" t="str">
        <f>IF(AND(SUM('[1]Stat-2017-2'!DM125:ED125),('[1]Stat-2017-2'!HY125+'[1]Stat-2017-2'!HZ125)&gt;0),(SUM('[1]Stat-2017-2'!DM125:ED125)/('[1]Stat-2017-2'!HY125)),"")</f>
        <v/>
      </c>
      <c r="BF103" s="13" t="str">
        <f>IF(AND(SUM('[1]Stat-2017-2'!DM125:ED125),('[1]Stat-2017-2'!IW125)&gt;0),(SUM('[1]Stat-2017-2'!DM125:ED125)/'[1]Stat-2017-2'!IW125),"")</f>
        <v/>
      </c>
      <c r="BH103" s="13" t="str">
        <f>IF(AND('[1]Stat-2017-2'!EJ125&gt;0,'[1]Stat-2017-2'!HY125&gt;0),'[1]Stat-2017-2'!EJ125/'[1]Stat-2017-2'!HY125,"")</f>
        <v/>
      </c>
      <c r="BI103" s="13" t="str">
        <f>IF(AND(SUM('[1]Stat-2017-2'!EG125:EO125)&gt;0,'[1]Stat-2017-2'!HY125&gt;0),(SUM('[1]Stat-2017-2'!EG125:EO125)/'[1]Stat-2017-2'!HY125),"")</f>
        <v/>
      </c>
      <c r="BJ103" s="13" t="str">
        <f>IF(AND('[1]Stat-2017-2'!EP125&gt;0,'[1]Stat-2017-2'!HY125&gt;0),'[1]Stat-2017-2'!EP125/'[1]Stat-2017-2'!HY125,"")</f>
        <v/>
      </c>
      <c r="BK103" s="13" t="str">
        <f>IF(AND('[1]Stat-2017-2'!EQ125&gt;0,'[1]Stat-2017-2'!HY125&gt;0),'[1]Stat-2017-2'!EQ125/'[1]Stat-2017-2'!HY125,"")</f>
        <v/>
      </c>
      <c r="BL103" s="13" t="str">
        <f>IF(AND('[1]Stat-2017-2'!EW125&gt;0,'[1]Stat-2017-2'!HY125&gt;0),'[1]Stat-2017-2'!EW125/'[1]Stat-2017-2'!HY125,"")</f>
        <v/>
      </c>
      <c r="BM103" s="8" t="str">
        <f>IF('[1]Stat-2017-2'!IY125&gt;0,'[1]Stat-2017-2'!IY125,"")</f>
        <v/>
      </c>
      <c r="BN103" s="4" t="str">
        <f>IF('[1]Stat-2017-2'!JE125&gt;0,'[1]Stat-2017-2'!JE125,"")</f>
        <v/>
      </c>
      <c r="BO103" s="4" t="str">
        <f>IF('[1]Stat-2017-2'!IZ125&gt;0,'[1]Stat-2017-2'!IZ125,"")</f>
        <v/>
      </c>
      <c r="BP103" s="8" t="str">
        <f>IF('[1]Stat-2017-2'!JF125&gt;0,'[1]Stat-2017-2'!JF125,"")</f>
        <v/>
      </c>
      <c r="BQ103" s="4" t="str">
        <f>IF('[1]Stat-2017-2'!JG125&gt;0,'[1]Stat-2017-2'!JG125,"")</f>
        <v/>
      </c>
      <c r="BR103" s="4" t="str">
        <f>IF('[1]Stat-2017-2'!JH125&gt;0,'[1]Stat-2017-2'!JH125,"")</f>
        <v/>
      </c>
    </row>
    <row r="104" spans="1:70" x14ac:dyDescent="0.35">
      <c r="A104" t="s">
        <v>172</v>
      </c>
      <c r="B104" s="4">
        <v>2006</v>
      </c>
      <c r="C104" s="5">
        <f>IF(AND(E104&gt;0,SUM(AI104)&gt;0),(E104)/(SUM(AI104)*1000),"")</f>
        <v>0.74885245901639341</v>
      </c>
      <c r="D104" s="4">
        <f>IF('[1]Stat-2017-2'!FS126&gt;0,'[1]Stat-2017-2'!FS126,"")</f>
        <v>45723</v>
      </c>
      <c r="E104" s="4">
        <f>IF('[1]Stat-2017-2'!HY126&gt;0,'[1]Stat-2017-2'!HY126,"")</f>
        <v>45680</v>
      </c>
      <c r="F104" s="4">
        <f>AW104*1000</f>
        <v>38228</v>
      </c>
      <c r="G104" s="12">
        <f t="shared" si="3"/>
        <v>0.16313485113835377</v>
      </c>
      <c r="H104" s="4"/>
      <c r="I104" s="4"/>
      <c r="J104" s="4" t="str">
        <f>IF(SUM('[1]Stat-2017-2'!FU126:FZ126)&gt;0,SUM('[1]Stat-2017-2'!FU126:FZ126),"")</f>
        <v/>
      </c>
      <c r="K104" s="4">
        <f>IF(SUM('[1]Stat-2017-2'!GA126:GB126)&gt;0,SUM('[1]Stat-2017-2'!GA126:GB126),"")</f>
        <v>33191</v>
      </c>
      <c r="L104" s="4" t="str">
        <f>IF(SUM('[1]Stat-2017-2'!GC126:GD126)&gt;0,SUM('[1]Stat-2017-2'!GC126:GD126),"")</f>
        <v/>
      </c>
      <c r="M104" s="4" t="str">
        <f>IF(SUM('[1]Stat-2017-2'!GE126:GF126)&gt;0,SUM('[1]Stat-2017-2'!GE126:GF126),"")</f>
        <v/>
      </c>
      <c r="N104" s="4" t="str">
        <f>IF(SUM('[1]Stat-2017-2'!GG126:GH126)&gt;0,SUM('[1]Stat-2017-2'!GG126:GH126),"")</f>
        <v/>
      </c>
      <c r="O104" s="4" t="str">
        <f>IF(SUM('[1]Stat-2017-2'!GI126:GJ126)&gt;0,SUM('[1]Stat-2017-2'!GI126:GJ126),"")</f>
        <v/>
      </c>
      <c r="P104" s="4" t="str">
        <f>IF(SUM('[1]Stat-2017-2'!GK126:GL126)&gt;0,SUM('[1]Stat-2017-2'!GK126:GL126),"")</f>
        <v/>
      </c>
      <c r="Q104" s="4" t="str">
        <f>IF(SUM('[1]Stat-2017-2'!GO126:GP126)&gt;0,SUM('[1]Stat-2017-2'!GO126:GP126),"")</f>
        <v/>
      </c>
      <c r="R104" s="4" t="str">
        <f>IF(SUM('[1]Stat-2017-2'!GQ126:GR126)&gt;0,SUM('[1]Stat-2017-2'!GQ126:GR126),"")</f>
        <v/>
      </c>
      <c r="S104" s="4" t="str">
        <f>IF(SUM('[1]Stat-2017-2'!GM126:GN126)&gt;0,SUM('[1]Stat-2017-2'!GM126:GN126),"")</f>
        <v/>
      </c>
      <c r="T104" s="4" t="str">
        <f>IF('[1]Stat-2017-2'!GS126&gt;0,'[1]Stat-2017-2'!GS126,"")</f>
        <v/>
      </c>
      <c r="U104" s="4" t="str">
        <f>IF('[1]Stat-2017-2'!GT126&gt;0,'[1]Stat-2017-2'!GT126,"")</f>
        <v/>
      </c>
      <c r="V104" s="4" t="str">
        <f>IF(('[1]Stat-2017-2'!GW156+'[1]Stat-2017-2'!GX126)&gt;0,('[1]Stat-2017-2'!GW126+'[1]Stat-2017-2'!GX126),"")</f>
        <v/>
      </c>
      <c r="W104" s="4" t="str">
        <f>IF(SUM('[1]Stat-2017-2'!HA126:HB126)&gt;0,SUM('[1]Stat-2017-2'!HA126:HB126),"")</f>
        <v/>
      </c>
      <c r="X104" s="4" t="str">
        <f>IF(SUM('[1]Stat-2017-2'!HC126:HD126)&gt;0,SUM('[1]Stat-2017-2'!HC126:HD126),"")</f>
        <v/>
      </c>
      <c r="Y104" s="4">
        <f>IF(SUM('[1]Stat-2017-2'!HE126:HF126)&gt;0,SUM('[1]Stat-2017-2'!HE126:HF126),"")</f>
        <v>12489</v>
      </c>
      <c r="Z104" s="4" t="str">
        <f>IF(SUM('[1]Stat-2017-2'!HG126:HH126)&gt;0,SUM('[1]Stat-2017-2'!HG126:HH126),"")</f>
        <v/>
      </c>
      <c r="AA104" s="4" t="str">
        <f>IF(SUM('[1]Stat-2017-2'!HI126:HJ126)&gt;0,SUM('[1]Stat-2017-2'!HI126:HJ126),"")</f>
        <v/>
      </c>
      <c r="AB104" s="4" t="str">
        <f>IF(SUM('[1]Stat-2017-2'!HK126:HL126)&gt;0,SUM('[1]Stat-2017-2'!HK126:HL126),"")</f>
        <v/>
      </c>
      <c r="AC104" s="4" t="str">
        <f>IF(SUM('[1]Stat-2017-2'!HM126:HN126)&gt;0,SUM('[1]Stat-2017-2'!HM126:HN126),"")</f>
        <v/>
      </c>
      <c r="AD104" s="4" t="str">
        <f>IF('[1]Stat-2017-2'!HO126&gt;0,'[1]Stat-2017-2'!HO126,"")</f>
        <v/>
      </c>
      <c r="AE104" s="4" t="str">
        <f>IF('[1]Stat-2017-2'!HQ126&gt;0,'[1]Stat-2017-2'!HQ126,"")</f>
        <v/>
      </c>
      <c r="AF104" s="4">
        <f>IF('[1]Stat-2017-2'!IA125&gt;0,'[1]Stat-2017-2'!IA126,"")</f>
        <v>8754</v>
      </c>
      <c r="AG104" s="4">
        <f>IF('[1]Stat-2017-2'!FC126&gt;0,'[1]Stat-2017-2'!FC126,"")</f>
        <v>26</v>
      </c>
      <c r="AH104" s="7">
        <f>IF(AND('[1]Stat-2017-2'!FC126&gt;0,'[1]Stat-2017-2'!HY126&gt;0),'[1]Stat-2017-2'!HY126/'[1]Stat-2017-2'!FC126,"")</f>
        <v>1756.9230769230769</v>
      </c>
      <c r="AI104" s="4">
        <f>IF('[1]Stat-2017-2'!FE126&gt;0,'[1]Stat-2017-2'!FE126,"")</f>
        <v>61</v>
      </c>
      <c r="AJ104" s="4" t="str">
        <f>IF('[1]Stat-2017-2'!FG126&gt;0,'[1]Stat-2017-2'!FG126,"")</f>
        <v/>
      </c>
      <c r="AK104" s="8" t="str">
        <f>IF('[1]Stat-2017-2'!FF126&gt;0,'[1]Stat-2017-2'!FF126,"")</f>
        <v/>
      </c>
      <c r="AL104" s="4">
        <f>IF('[1]Stat-2017-2'!FD126&gt;0,'[1]Stat-2017-2'!FD126*2.5*58.15/1000000,"")</f>
        <v>311.24017012500002</v>
      </c>
      <c r="AM104" s="8">
        <f t="shared" si="2"/>
        <v>5.1022978709016398</v>
      </c>
      <c r="AN104" s="9">
        <f>IF('[1]Stat-2017-2'!FM126&gt;0,'[1]Stat-2017-2'!FM126,"")</f>
        <v>71</v>
      </c>
      <c r="AO104" s="9">
        <f>IF('[1]Stat-2017-2'!FN126&gt;0,'[1]Stat-2017-2'!FN126,"")</f>
        <v>38</v>
      </c>
      <c r="AP104" s="9">
        <f>IF('[1]Stat-2017-2'!FO126&gt;0,'[1]Stat-2017-2'!FO126,"")</f>
        <v>79</v>
      </c>
      <c r="AQ104" s="9">
        <f>IF('[1]Stat-2017-2'!FP126&gt;0,'[1]Stat-2017-2'!FP126,"")</f>
        <v>35</v>
      </c>
      <c r="AR104" s="10">
        <f>IF(AND(E104&gt;0,'[1]Stat-2017-2'!FJ126&gt;0),E104*860/'[1]Stat-2017-2'!FJ126,"")</f>
        <v>34.007366785406667</v>
      </c>
      <c r="AS104" s="4">
        <f>IF('[1]Stat-2017-2'!FJ126&gt;0,'[1]Stat-2017-2'!FJ126/1000,"")</f>
        <v>1155.1849999999999</v>
      </c>
      <c r="AT104" s="11">
        <f>IF(AND('[1]Stat-2017-2'!FQ126&gt;0,'[1]Stat-2017-2'!HY126&gt;0),'[1]Stat-2017-2'!FQ126/'[1]Stat-2017-2'!HY126,"")</f>
        <v>13.244308231173379</v>
      </c>
      <c r="AU104" s="10">
        <f>IF(AND('[1]Stat-2017-2'!FL126&gt;0,E104&gt;0),'[1]Stat-2017-2'!FL126/(E104/1000),"")</f>
        <v>71.431698774080559</v>
      </c>
      <c r="AV104" s="10"/>
      <c r="AW104" s="4">
        <f>IF('[1]Stat-2017-2'!IT126&gt;0,'[1]Stat-2017-2'!IT126/1000,"")</f>
        <v>38.228000000000002</v>
      </c>
      <c r="AX104" s="4" t="str">
        <f>IF('[1]Stat-2017-2'!IU126&gt;0,'[1]Stat-2017-2'!IU126/1000,"")</f>
        <v/>
      </c>
      <c r="AY104" s="11"/>
      <c r="AZ104" s="12">
        <f>IF(AND('[1]Stat-2017-2'!HY126&gt;0,'[1]Stat-2017-2'!IW126&gt;0),('[1]Stat-2017-2'!HY126-'[1]Stat-2017-2'!IW126)/'[1]Stat-2017-2'!HY126)</f>
        <v>0.16313485113835377</v>
      </c>
      <c r="BA104" s="9">
        <f>IF(AND('[1]Stat-2017-2'!AT126&gt;0,[1]WEB!E126&gt;0),'[1]Stat-2017-2'!AT126/[1]WEB!E126,"")</f>
        <v>479.44695709281962</v>
      </c>
      <c r="BB104" s="9">
        <f>IF(AND('[1]Stat-2017-2'!BI126&gt;0,E104&gt;0),'[1]Stat-2017-2'!BI126/E104,"")</f>
        <v>52.010442206654993</v>
      </c>
      <c r="BC104" s="9">
        <f>IF(AND('[1]Stat-2017-2'!BR126&gt;0,E104&gt;0),'[1]Stat-2017-2'!BR126/E104,"")</f>
        <v>33.375634851138351</v>
      </c>
      <c r="BD104" s="4">
        <f>IF(AND('[1]Stat-2017-2'!BR126&gt;0,B104&gt;0),'[1]Stat-2017-2'!BR126/B104,"")</f>
        <v>760.01944167497504</v>
      </c>
      <c r="BE104" s="13" t="str">
        <f>IF(AND(SUM('[1]Stat-2017-2'!DM126:ED126),('[1]Stat-2017-2'!HY126+'[1]Stat-2017-2'!HZ126)&gt;0),(SUM('[1]Stat-2017-2'!DM126:ED126)/('[1]Stat-2017-2'!HY126)),"")</f>
        <v/>
      </c>
      <c r="BF104" s="13" t="str">
        <f>IF(AND(SUM('[1]Stat-2017-2'!DM126:ED126),('[1]Stat-2017-2'!IW126)&gt;0),(SUM('[1]Stat-2017-2'!DM126:ED126)/'[1]Stat-2017-2'!IW126),"")</f>
        <v/>
      </c>
      <c r="BH104" s="13" t="str">
        <f>IF(AND('[1]Stat-2017-2'!EJ126&gt;0,'[1]Stat-2017-2'!HY126&gt;0),'[1]Stat-2017-2'!EJ126/'[1]Stat-2017-2'!HY126,"")</f>
        <v/>
      </c>
      <c r="BI104" s="13" t="str">
        <f>IF(AND(SUM('[1]Stat-2017-2'!EG126:EO126)&gt;0,'[1]Stat-2017-2'!HY126&gt;0),(SUM('[1]Stat-2017-2'!EG126:EO126)/'[1]Stat-2017-2'!HY126),"")</f>
        <v/>
      </c>
      <c r="BJ104" s="13" t="str">
        <f>IF(AND('[1]Stat-2017-2'!EP126&gt;0,'[1]Stat-2017-2'!HY126&gt;0),'[1]Stat-2017-2'!EP126/'[1]Stat-2017-2'!HY126,"")</f>
        <v/>
      </c>
      <c r="BK104" s="13" t="str">
        <f>IF(AND('[1]Stat-2017-2'!EQ126&gt;0,'[1]Stat-2017-2'!HY126&gt;0),'[1]Stat-2017-2'!EQ126/'[1]Stat-2017-2'!HY126,"")</f>
        <v/>
      </c>
      <c r="BL104" s="13" t="str">
        <f>IF(AND('[1]Stat-2017-2'!EW126&gt;0,'[1]Stat-2017-2'!HY126&gt;0),'[1]Stat-2017-2'!EW126/'[1]Stat-2017-2'!HY126,"")</f>
        <v/>
      </c>
      <c r="BM104" s="8" t="str">
        <f>IF('[1]Stat-2017-2'!IY126&gt;0,'[1]Stat-2017-2'!IY126,"")</f>
        <v/>
      </c>
      <c r="BN104" s="4" t="str">
        <f>IF('[1]Stat-2017-2'!JE126&gt;0,'[1]Stat-2017-2'!JE126,"")</f>
        <v/>
      </c>
      <c r="BO104" s="4" t="str">
        <f>IF('[1]Stat-2017-2'!IZ126&gt;0,'[1]Stat-2017-2'!IZ126,"")</f>
        <v/>
      </c>
      <c r="BP104" s="8" t="str">
        <f>IF('[1]Stat-2017-2'!JF126&gt;0,'[1]Stat-2017-2'!JF126,"")</f>
        <v/>
      </c>
      <c r="BQ104" s="4" t="str">
        <f>IF('[1]Stat-2017-2'!JG126&gt;0,'[1]Stat-2017-2'!JG126,"")</f>
        <v/>
      </c>
      <c r="BR104" s="4" t="str">
        <f>IF('[1]Stat-2017-2'!JH126&gt;0,'[1]Stat-2017-2'!JH126,"")</f>
        <v/>
      </c>
    </row>
    <row r="105" spans="1:70" x14ac:dyDescent="0.35">
      <c r="A105" t="s">
        <v>173</v>
      </c>
      <c r="B105" s="4">
        <v>402</v>
      </c>
      <c r="C105" s="5">
        <f>IF(AND(E105&gt;0,SUM(AI105)&gt;0),(E105)/(SUM(AI105)*1000),"")</f>
        <v>0.51486294797446697</v>
      </c>
      <c r="D105" s="4" t="str">
        <f>IF('[1]Stat-2017-2'!FS127&gt;0,'[1]Stat-2017-2'!FS127,"")</f>
        <v/>
      </c>
      <c r="E105" s="4">
        <f>IF('[1]Stat-2017-2'!HY127&gt;0,'[1]Stat-2017-2'!HY127,"")</f>
        <v>9378.9699999999993</v>
      </c>
      <c r="F105" s="4">
        <f>AW105*1000</f>
        <v>6623.3940000000002</v>
      </c>
      <c r="G105" s="12">
        <f t="shared" si="3"/>
        <v>0.29380369059715505</v>
      </c>
      <c r="H105" s="4"/>
      <c r="I105" s="4"/>
      <c r="J105" s="4" t="str">
        <f>IF(SUM('[1]Stat-2017-2'!FU127:FZ127)&gt;0,SUM('[1]Stat-2017-2'!FU127:FZ127),"")</f>
        <v/>
      </c>
      <c r="K105" s="4" t="str">
        <f>IF(SUM('[1]Stat-2017-2'!GA127:GB127)&gt;0,SUM('[1]Stat-2017-2'!GA127:GB127),"")</f>
        <v/>
      </c>
      <c r="L105" s="4" t="str">
        <f>IF(SUM('[1]Stat-2017-2'!GC127:GD127)&gt;0,SUM('[1]Stat-2017-2'!GC127:GD127),"")</f>
        <v/>
      </c>
      <c r="M105" s="4">
        <f>IF(SUM('[1]Stat-2017-2'!GE127:GF127)&gt;0,SUM('[1]Stat-2017-2'!GE127:GF127),"")</f>
        <v>9378.9699999999993</v>
      </c>
      <c r="N105" s="4" t="str">
        <f>IF(SUM('[1]Stat-2017-2'!GG127:GH127)&gt;0,SUM('[1]Stat-2017-2'!GG127:GH127),"")</f>
        <v/>
      </c>
      <c r="O105" s="4" t="str">
        <f>IF(SUM('[1]Stat-2017-2'!GI127:GJ127)&gt;0,SUM('[1]Stat-2017-2'!GI127:GJ127),"")</f>
        <v/>
      </c>
      <c r="P105" s="4" t="str">
        <f>IF(SUM('[1]Stat-2017-2'!GK127:GL127)&gt;0,SUM('[1]Stat-2017-2'!GK127:GL127),"")</f>
        <v/>
      </c>
      <c r="Q105" s="4" t="str">
        <f>IF(SUM('[1]Stat-2017-2'!GO127:GP127)&gt;0,SUM('[1]Stat-2017-2'!GO127:GP127),"")</f>
        <v/>
      </c>
      <c r="R105" s="4" t="str">
        <f>IF(SUM('[1]Stat-2017-2'!GQ127:GR127)&gt;0,SUM('[1]Stat-2017-2'!GQ127:GR127),"")</f>
        <v/>
      </c>
      <c r="S105" s="4" t="str">
        <f>IF(SUM('[1]Stat-2017-2'!GM127:GN127)&gt;0,SUM('[1]Stat-2017-2'!GM127:GN127),"")</f>
        <v/>
      </c>
      <c r="T105" s="4" t="str">
        <f>IF('[1]Stat-2017-2'!GS127&gt;0,'[1]Stat-2017-2'!GS127,"")</f>
        <v/>
      </c>
      <c r="U105" s="4" t="str">
        <f>IF('[1]Stat-2017-2'!GT127&gt;0,'[1]Stat-2017-2'!GT127,"")</f>
        <v/>
      </c>
      <c r="V105" s="4" t="str">
        <f>IF(('[1]Stat-2017-2'!GW157+'[1]Stat-2017-2'!GX127)&gt;0,('[1]Stat-2017-2'!GW127+'[1]Stat-2017-2'!GX127),"")</f>
        <v/>
      </c>
      <c r="W105" s="4" t="str">
        <f>IF(SUM('[1]Stat-2017-2'!HA127:HB127)&gt;0,SUM('[1]Stat-2017-2'!HA127:HB127),"")</f>
        <v/>
      </c>
      <c r="X105" s="4" t="str">
        <f>IF(SUM('[1]Stat-2017-2'!HC127:HD127)&gt;0,SUM('[1]Stat-2017-2'!HC127:HD127),"")</f>
        <v/>
      </c>
      <c r="Y105" s="4" t="str">
        <f>IF(SUM('[1]Stat-2017-2'!HE127:HF127)&gt;0,SUM('[1]Stat-2017-2'!HE127:HF127),"")</f>
        <v/>
      </c>
      <c r="Z105" s="4" t="str">
        <f>IF(SUM('[1]Stat-2017-2'!HG127:HH127)&gt;0,SUM('[1]Stat-2017-2'!HG127:HH127),"")</f>
        <v/>
      </c>
      <c r="AA105" s="4" t="str">
        <f>IF(SUM('[1]Stat-2017-2'!HI127:HJ127)&gt;0,SUM('[1]Stat-2017-2'!HI127:HJ127),"")</f>
        <v/>
      </c>
      <c r="AB105" s="4" t="str">
        <f>IF(SUM('[1]Stat-2017-2'!HK127:HL127)&gt;0,SUM('[1]Stat-2017-2'!HK127:HL127),"")</f>
        <v/>
      </c>
      <c r="AC105" s="4" t="str">
        <f>IF(SUM('[1]Stat-2017-2'!HM127:HN127)&gt;0,SUM('[1]Stat-2017-2'!HM127:HN127),"")</f>
        <v/>
      </c>
      <c r="AD105" s="4" t="str">
        <f>IF('[1]Stat-2017-2'!HO127&gt;0,'[1]Stat-2017-2'!HO127,"")</f>
        <v/>
      </c>
      <c r="AE105" s="4" t="str">
        <f>IF('[1]Stat-2017-2'!HQ127&gt;0,'[1]Stat-2017-2'!HQ127,"")</f>
        <v/>
      </c>
      <c r="AF105" s="4">
        <f>IF('[1]Stat-2017-2'!IA126&gt;0,'[1]Stat-2017-2'!IA127,"")</f>
        <v>0</v>
      </c>
      <c r="AG105" s="4" t="str">
        <f>IF('[1]Stat-2017-2'!FC127&gt;0,'[1]Stat-2017-2'!FC127,"")</f>
        <v/>
      </c>
      <c r="AH105" s="7" t="str">
        <f>IF(AND('[1]Stat-2017-2'!FC127&gt;0,'[1]Stat-2017-2'!HY127&gt;0),'[1]Stat-2017-2'!HY127/'[1]Stat-2017-2'!FC127,"")</f>
        <v/>
      </c>
      <c r="AI105" s="4">
        <f>IF('[1]Stat-2017-2'!FE127&gt;0,'[1]Stat-2017-2'!FE127,"")</f>
        <v>18.216439999999999</v>
      </c>
      <c r="AJ105" s="4">
        <f>IF('[1]Stat-2017-2'!FG127&gt;0,'[1]Stat-2017-2'!FG127,"")</f>
        <v>8.2085600000000003</v>
      </c>
      <c r="AK105" s="8" t="str">
        <f>IF('[1]Stat-2017-2'!FF127&gt;0,'[1]Stat-2017-2'!FF127,"")</f>
        <v/>
      </c>
      <c r="AL105" s="4">
        <f>IF('[1]Stat-2017-2'!FD127&gt;0,'[1]Stat-2017-2'!FD127*2.5*58.15/1000000,"")</f>
        <v>9.3015286249999996</v>
      </c>
      <c r="AM105" s="8">
        <f t="shared" si="2"/>
        <v>0.51061176744742665</v>
      </c>
      <c r="AN105" s="9">
        <f>IF('[1]Stat-2017-2'!FM127&gt;0,'[1]Stat-2017-2'!FM127,"")</f>
        <v>70</v>
      </c>
      <c r="AO105" s="9">
        <f>IF('[1]Stat-2017-2'!FN127&gt;0,'[1]Stat-2017-2'!FN127,"")</f>
        <v>41</v>
      </c>
      <c r="AP105" s="9">
        <f>IF('[1]Stat-2017-2'!FO127&gt;0,'[1]Stat-2017-2'!FO127,"")</f>
        <v>70</v>
      </c>
      <c r="AQ105" s="9">
        <f>IF('[1]Stat-2017-2'!FP127&gt;0,'[1]Stat-2017-2'!FP127,"")</f>
        <v>41</v>
      </c>
      <c r="AR105" s="10" t="str">
        <f>IF(AND(E105&gt;0,'[1]Stat-2017-2'!FJ127&gt;0),E105*860/'[1]Stat-2017-2'!FJ127,"")</f>
        <v/>
      </c>
      <c r="AS105" s="4" t="str">
        <f>IF('[1]Stat-2017-2'!FJ127&gt;0,'[1]Stat-2017-2'!FJ127/1000,"")</f>
        <v/>
      </c>
      <c r="AT105" s="11" t="str">
        <f>IF(AND('[1]Stat-2017-2'!FQ127&gt;0,'[1]Stat-2017-2'!HY127&gt;0),'[1]Stat-2017-2'!FQ127/'[1]Stat-2017-2'!HY127,"")</f>
        <v/>
      </c>
      <c r="AU105" s="10" t="str">
        <f>IF(AND('[1]Stat-2017-2'!FL127&gt;0,E105&gt;0),'[1]Stat-2017-2'!FL127/(E105/1000),"")</f>
        <v/>
      </c>
      <c r="AV105" s="10" t="str">
        <f>IF(AND('[1]Stat-2017-2'!FL127,AI105&gt;0,AJ105&gt;0),'[1]Stat-2017-2'!FL127/(AJ105+AI105),"")</f>
        <v/>
      </c>
      <c r="AW105" s="4">
        <f>IF('[1]Stat-2017-2'!IT127&gt;0,'[1]Stat-2017-2'!IT127/1000,"")</f>
        <v>6.6233940000000002</v>
      </c>
      <c r="AX105" s="4" t="str">
        <f>IF('[1]Stat-2017-2'!IU127&gt;0,'[1]Stat-2017-2'!IU127/1000,"")</f>
        <v/>
      </c>
      <c r="AY105" s="11">
        <f>IF(AND('[1]Stat-2017-2'!HY127&gt;0,'[1]Stat-2017-2'!IW127&gt;0,AI105&gt;0,AJ105&gt;0),('[1]Stat-2017-2'!HY127-'[1]Stat-2017-2'!IW127)/(AI105+AJ105),"")</f>
        <v>104.27912961210973</v>
      </c>
      <c r="AZ105" s="12">
        <f>IF(AND('[1]Stat-2017-2'!HY127&gt;0,'[1]Stat-2017-2'!IW127&gt;0),('[1]Stat-2017-2'!HY127-'[1]Stat-2017-2'!IW127)/'[1]Stat-2017-2'!HY127)</f>
        <v>0.29380369059715505</v>
      </c>
      <c r="BA105" s="9">
        <f>IF(AND('[1]Stat-2017-2'!AT127&gt;0,[1]WEB!E127&gt;0),'[1]Stat-2017-2'!AT127/[1]WEB!E127,"")</f>
        <v>325.1360223990481</v>
      </c>
      <c r="BB105" s="9">
        <f>IF(AND('[1]Stat-2017-2'!BI127&gt;0,E105&gt;0),'[1]Stat-2017-2'!BI127/E105,"")</f>
        <v>129.38851494353858</v>
      </c>
      <c r="BC105" s="9">
        <f>IF(AND('[1]Stat-2017-2'!BR127&gt;0,E105&gt;0),'[1]Stat-2017-2'!BR127/E105,"")</f>
        <v>53.118306167948084</v>
      </c>
      <c r="BD105" s="4">
        <f>IF(AND('[1]Stat-2017-2'!BR127&gt;0,B105&gt;0),'[1]Stat-2017-2'!BR127/B105,"")</f>
        <v>1239.2910447761194</v>
      </c>
      <c r="BE105" s="13" t="str">
        <f>IF(AND(SUM('[1]Stat-2017-2'!DM127:ED127),('[1]Stat-2017-2'!HY127+'[1]Stat-2017-2'!HZ127)&gt;0),(SUM('[1]Stat-2017-2'!DM127:ED127)/('[1]Stat-2017-2'!HY127)),"")</f>
        <v/>
      </c>
      <c r="BF105" s="13" t="str">
        <f>IF(AND(SUM('[1]Stat-2017-2'!DM127:ED127),('[1]Stat-2017-2'!IW127)&gt;0),(SUM('[1]Stat-2017-2'!DM127:ED127)/'[1]Stat-2017-2'!IW127),"")</f>
        <v/>
      </c>
      <c r="BH105" s="13" t="str">
        <f>IF(AND('[1]Stat-2017-2'!EJ127&gt;0,'[1]Stat-2017-2'!HY127&gt;0),'[1]Stat-2017-2'!EJ127/'[1]Stat-2017-2'!HY127,"")</f>
        <v/>
      </c>
      <c r="BI105" s="13" t="str">
        <f>IF(AND(SUM('[1]Stat-2017-2'!EG127:EO127)&gt;0,'[1]Stat-2017-2'!HY127&gt;0),(SUM('[1]Stat-2017-2'!EG127:EO127)/'[1]Stat-2017-2'!HY127),"")</f>
        <v/>
      </c>
      <c r="BJ105" s="13" t="str">
        <f>IF(AND('[1]Stat-2017-2'!EP127&gt;0,'[1]Stat-2017-2'!HY127&gt;0),'[1]Stat-2017-2'!EP127/'[1]Stat-2017-2'!HY127,"")</f>
        <v/>
      </c>
      <c r="BK105" s="13" t="str">
        <f>IF(AND('[1]Stat-2017-2'!EQ127&gt;0,'[1]Stat-2017-2'!HY127&gt;0),'[1]Stat-2017-2'!EQ127/'[1]Stat-2017-2'!HY127,"")</f>
        <v/>
      </c>
      <c r="BL105" s="13" t="str">
        <f>IF(AND('[1]Stat-2017-2'!EW127&gt;0,'[1]Stat-2017-2'!HY127&gt;0),'[1]Stat-2017-2'!EW127/'[1]Stat-2017-2'!HY127,"")</f>
        <v/>
      </c>
      <c r="BM105" s="8" t="str">
        <f>IF('[1]Stat-2017-2'!IY127&gt;0,'[1]Stat-2017-2'!IY127,"")</f>
        <v/>
      </c>
      <c r="BN105" s="4" t="str">
        <f>IF('[1]Stat-2017-2'!JE127&gt;0,'[1]Stat-2017-2'!JE127,"")</f>
        <v/>
      </c>
      <c r="BO105" s="4" t="str">
        <f>IF('[1]Stat-2017-2'!IZ127&gt;0,'[1]Stat-2017-2'!IZ127,"")</f>
        <v/>
      </c>
      <c r="BP105" s="8" t="str">
        <f>IF('[1]Stat-2017-2'!JF127&gt;0,'[1]Stat-2017-2'!JF127,"")</f>
        <v/>
      </c>
      <c r="BQ105" s="4" t="str">
        <f>IF('[1]Stat-2017-2'!JG127&gt;0,'[1]Stat-2017-2'!JG127,"")</f>
        <v/>
      </c>
      <c r="BR105" s="4" t="str">
        <f>IF('[1]Stat-2017-2'!JH127&gt;0,'[1]Stat-2017-2'!JH127,"")</f>
        <v/>
      </c>
    </row>
    <row r="106" spans="1:70" x14ac:dyDescent="0.35">
      <c r="A106" t="s">
        <v>174</v>
      </c>
      <c r="B106" s="4">
        <v>673</v>
      </c>
      <c r="C106" s="5">
        <f>IF(AND(E106&gt;0,SUM(AI106)&gt;0),(E106)/(SUM(AI106)*1000),"")</f>
        <v>1.5003048780487804</v>
      </c>
      <c r="D106" s="4">
        <f>IF('[1]Stat-2017-2'!FS128&gt;0,'[1]Stat-2017-2'!FS128,"")</f>
        <v>19792</v>
      </c>
      <c r="E106" s="4">
        <f>IF('[1]Stat-2017-2'!HY128&gt;0,'[1]Stat-2017-2'!HY128,"")</f>
        <v>19684</v>
      </c>
      <c r="F106" s="4">
        <f>AW106*1000</f>
        <v>16280.999999999998</v>
      </c>
      <c r="G106" s="12">
        <f t="shared" si="3"/>
        <v>0.17288152814468613</v>
      </c>
      <c r="H106" s="4"/>
      <c r="I106" s="4"/>
      <c r="J106" s="4" t="str">
        <f>IF(SUM('[1]Stat-2017-2'!FU128:FZ128)&gt;0,SUM('[1]Stat-2017-2'!FU128:FZ128),"")</f>
        <v/>
      </c>
      <c r="K106" s="4">
        <f>IF(SUM('[1]Stat-2017-2'!GA128:GB128)&gt;0,SUM('[1]Stat-2017-2'!GA128:GB128),"")</f>
        <v>14562</v>
      </c>
      <c r="L106" s="4" t="str">
        <f>IF(SUM('[1]Stat-2017-2'!GC128:GD128)&gt;0,SUM('[1]Stat-2017-2'!GC128:GD128),"")</f>
        <v/>
      </c>
      <c r="M106" s="4" t="str">
        <f>IF(SUM('[1]Stat-2017-2'!GE128:GF128)&gt;0,SUM('[1]Stat-2017-2'!GE128:GF128),"")</f>
        <v/>
      </c>
      <c r="N106" s="4" t="str">
        <f>IF(SUM('[1]Stat-2017-2'!GG128:GH128)&gt;0,SUM('[1]Stat-2017-2'!GG128:GH128),"")</f>
        <v/>
      </c>
      <c r="O106" s="4" t="str">
        <f>IF(SUM('[1]Stat-2017-2'!GI128:GJ128)&gt;0,SUM('[1]Stat-2017-2'!GI128:GJ128),"")</f>
        <v/>
      </c>
      <c r="P106" s="4" t="str">
        <f>IF(SUM('[1]Stat-2017-2'!GK128:GL128)&gt;0,SUM('[1]Stat-2017-2'!GK128:GL128),"")</f>
        <v/>
      </c>
      <c r="Q106" s="4">
        <f>IF(SUM('[1]Stat-2017-2'!GO128:GP128)&gt;0,SUM('[1]Stat-2017-2'!GO128:GP128),"")</f>
        <v>2984</v>
      </c>
      <c r="R106" s="4" t="str">
        <f>IF(SUM('[1]Stat-2017-2'!GQ128:GR128)&gt;0,SUM('[1]Stat-2017-2'!GQ128:GR128),"")</f>
        <v/>
      </c>
      <c r="S106" s="4" t="str">
        <f>IF(SUM('[1]Stat-2017-2'!GM128:GN128)&gt;0,SUM('[1]Stat-2017-2'!GM128:GN128),"")</f>
        <v/>
      </c>
      <c r="T106" s="4" t="str">
        <f>IF('[1]Stat-2017-2'!GS128&gt;0,'[1]Stat-2017-2'!GS128,"")</f>
        <v/>
      </c>
      <c r="U106" s="4" t="str">
        <f>IF('[1]Stat-2017-2'!GT128&gt;0,'[1]Stat-2017-2'!GT128,"")</f>
        <v/>
      </c>
      <c r="V106" s="4" t="str">
        <f>IF(('[1]Stat-2017-2'!GW158+'[1]Stat-2017-2'!GX128)&gt;0,('[1]Stat-2017-2'!GW128+'[1]Stat-2017-2'!GX128),"")</f>
        <v/>
      </c>
      <c r="W106" s="4" t="str">
        <f>IF(SUM('[1]Stat-2017-2'!HA128:HB128)&gt;0,SUM('[1]Stat-2017-2'!HA128:HB128),"")</f>
        <v/>
      </c>
      <c r="X106" s="4" t="str">
        <f>IF(SUM('[1]Stat-2017-2'!HC128:HD128)&gt;0,SUM('[1]Stat-2017-2'!HC128:HD128),"")</f>
        <v/>
      </c>
      <c r="Y106" s="4">
        <f>IF(SUM('[1]Stat-2017-2'!HE128:HF128)&gt;0,SUM('[1]Stat-2017-2'!HE128:HF128),"")</f>
        <v>2156</v>
      </c>
      <c r="Z106" s="4" t="str">
        <f>IF(SUM('[1]Stat-2017-2'!HG128:HH128)&gt;0,SUM('[1]Stat-2017-2'!HG128:HH128),"")</f>
        <v/>
      </c>
      <c r="AA106" s="4" t="str">
        <f>IF(SUM('[1]Stat-2017-2'!HI128:HJ128)&gt;0,SUM('[1]Stat-2017-2'!HI128:HJ128),"")</f>
        <v/>
      </c>
      <c r="AB106" s="4" t="str">
        <f>IF(SUM('[1]Stat-2017-2'!HK128:HL128)&gt;0,SUM('[1]Stat-2017-2'!HK128:HL128),"")</f>
        <v/>
      </c>
      <c r="AC106" s="4" t="str">
        <f>IF(SUM('[1]Stat-2017-2'!HM128:HN128)&gt;0,SUM('[1]Stat-2017-2'!HM128:HN128),"")</f>
        <v/>
      </c>
      <c r="AD106" s="4" t="str">
        <f>IF('[1]Stat-2017-2'!HO128&gt;0,'[1]Stat-2017-2'!HO128,"")</f>
        <v/>
      </c>
      <c r="AE106" s="4" t="str">
        <f>IF('[1]Stat-2017-2'!HQ128&gt;0,'[1]Stat-2017-2'!HQ128,"")</f>
        <v/>
      </c>
      <c r="AF106" s="4" t="str">
        <f>IF('[1]Stat-2017-2'!IA127&gt;0,'[1]Stat-2017-2'!IA128,"")</f>
        <v/>
      </c>
      <c r="AG106" s="4">
        <f>IF('[1]Stat-2017-2'!FC128&gt;0,'[1]Stat-2017-2'!FC128,"")</f>
        <v>19.899999999999999</v>
      </c>
      <c r="AH106" s="7">
        <f>IF(AND('[1]Stat-2017-2'!FC128&gt;0,'[1]Stat-2017-2'!HY128&gt;0),'[1]Stat-2017-2'!HY128/'[1]Stat-2017-2'!FC128,"")</f>
        <v>989.1457286432161</v>
      </c>
      <c r="AI106" s="4">
        <f>IF('[1]Stat-2017-2'!FE128&gt;0,'[1]Stat-2017-2'!FE128,"")</f>
        <v>13.12</v>
      </c>
      <c r="AJ106" s="4">
        <f>IF('[1]Stat-2017-2'!FG128&gt;0,'[1]Stat-2017-2'!FG128,"")</f>
        <v>8.02</v>
      </c>
      <c r="AK106" s="8">
        <f>IF('[1]Stat-2017-2'!FF128&gt;0,'[1]Stat-2017-2'!FF128,"")</f>
        <v>20</v>
      </c>
      <c r="AL106" s="4" t="str">
        <f>IF('[1]Stat-2017-2'!FD128&gt;0,'[1]Stat-2017-2'!FD128*2.5*58.15/1000000,"")</f>
        <v/>
      </c>
      <c r="AM106" s="8"/>
      <c r="AN106" s="9">
        <f>IF('[1]Stat-2017-2'!FM128&gt;0,'[1]Stat-2017-2'!FM128,"")</f>
        <v>72</v>
      </c>
      <c r="AO106" s="9">
        <f>IF('[1]Stat-2017-2'!FN128&gt;0,'[1]Stat-2017-2'!FN128,"")</f>
        <v>39</v>
      </c>
      <c r="AP106" s="9">
        <f>IF('[1]Stat-2017-2'!FO128&gt;0,'[1]Stat-2017-2'!FO128,"")</f>
        <v>72</v>
      </c>
      <c r="AQ106" s="9">
        <f>IF('[1]Stat-2017-2'!FP128&gt;0,'[1]Stat-2017-2'!FP128,"")</f>
        <v>36</v>
      </c>
      <c r="AR106" s="10">
        <f>IF(AND(E106&gt;0,'[1]Stat-2017-2'!FJ128&gt;0),E106*860/'[1]Stat-2017-2'!FJ128,"")</f>
        <v>33.632287173700114</v>
      </c>
      <c r="AS106" s="4">
        <f>IF('[1]Stat-2017-2'!FJ128&gt;0,'[1]Stat-2017-2'!FJ128/1000,"")</f>
        <v>503.33300000000003</v>
      </c>
      <c r="AT106" s="11">
        <f>IF(AND('[1]Stat-2017-2'!FQ128&gt;0,'[1]Stat-2017-2'!HY128&gt;0),'[1]Stat-2017-2'!FQ128/'[1]Stat-2017-2'!HY128,"")</f>
        <v>8.4238467791099367</v>
      </c>
      <c r="AU106" s="10">
        <f>IF(AND('[1]Stat-2017-2'!FL128&gt;0,E106&gt;0),'[1]Stat-2017-2'!FL128/(E106/1000),"")</f>
        <v>38.914854704328384</v>
      </c>
      <c r="AV106" s="10">
        <f>IF(AND('[1]Stat-2017-2'!FL128,AI106&gt;0,AJ106&gt;0),'[1]Stat-2017-2'!FL128/(AJ106+AI106),"")</f>
        <v>36.234626300851467</v>
      </c>
      <c r="AW106" s="4">
        <f>IF('[1]Stat-2017-2'!IT128&gt;0,'[1]Stat-2017-2'!IT128/1000,"")</f>
        <v>16.280999999999999</v>
      </c>
      <c r="AX106" s="4" t="str">
        <f>IF('[1]Stat-2017-2'!IU128&gt;0,'[1]Stat-2017-2'!IU128/1000,"")</f>
        <v/>
      </c>
      <c r="AY106" s="11">
        <f>IF(AND('[1]Stat-2017-2'!HY128&gt;0,'[1]Stat-2017-2'!IW128&gt;0,AI106&gt;0,AJ106&gt;0),('[1]Stat-2017-2'!HY128-'[1]Stat-2017-2'!IW128)/(AI106+AJ106),"")</f>
        <v>160.97445600756859</v>
      </c>
      <c r="AZ106" s="12">
        <f>IF(AND('[1]Stat-2017-2'!HY128&gt;0,'[1]Stat-2017-2'!IW128&gt;0),('[1]Stat-2017-2'!HY128-'[1]Stat-2017-2'!IW128)/'[1]Stat-2017-2'!HY128)</f>
        <v>0.17288152814468605</v>
      </c>
      <c r="BA106" s="9">
        <f>IF(AND('[1]Stat-2017-2'!AT128&gt;0,[1]WEB!E128&gt;0),'[1]Stat-2017-2'!AT128/[1]WEB!E128,"")</f>
        <v>472.90149359886203</v>
      </c>
      <c r="BB106" s="9">
        <f>IF(AND('[1]Stat-2017-2'!BI128&gt;0,E106&gt;0),'[1]Stat-2017-2'!BI128/E106,"")</f>
        <v>92.764580369843529</v>
      </c>
      <c r="BC106" s="9">
        <f>IF(AND('[1]Stat-2017-2'!BR128&gt;0,E106&gt;0),'[1]Stat-2017-2'!BR128/E106,"")</f>
        <v>39.87248526722211</v>
      </c>
      <c r="BD106" s="4">
        <f>IF(AND('[1]Stat-2017-2'!BR128&gt;0,B106&gt;0),'[1]Stat-2017-2'!BR128/B106,"")</f>
        <v>1166.1961367013373</v>
      </c>
      <c r="BE106" s="13" t="str">
        <f>IF(AND(SUM('[1]Stat-2017-2'!DM128:ED128),('[1]Stat-2017-2'!HY128+'[1]Stat-2017-2'!HZ128)&gt;0),(SUM('[1]Stat-2017-2'!DM128:ED128)/('[1]Stat-2017-2'!HY128)),"")</f>
        <v/>
      </c>
      <c r="BF106" s="13" t="str">
        <f>IF(AND(SUM('[1]Stat-2017-2'!DM128:ED128),('[1]Stat-2017-2'!IW128)&gt;0),(SUM('[1]Stat-2017-2'!DM128:ED128)/'[1]Stat-2017-2'!IW128),"")</f>
        <v/>
      </c>
      <c r="BH106" s="13" t="str">
        <f>IF(AND('[1]Stat-2017-2'!EJ128&gt;0,'[1]Stat-2017-2'!HY128&gt;0),'[1]Stat-2017-2'!EJ128/'[1]Stat-2017-2'!HY128,"")</f>
        <v/>
      </c>
      <c r="BI106" s="13" t="str">
        <f>IF(AND(SUM('[1]Stat-2017-2'!EG128:EO128)&gt;0,'[1]Stat-2017-2'!HY128&gt;0),(SUM('[1]Stat-2017-2'!EG128:EO128)/'[1]Stat-2017-2'!HY128),"")</f>
        <v/>
      </c>
      <c r="BJ106" s="13" t="str">
        <f>IF(AND('[1]Stat-2017-2'!EP128&gt;0,'[1]Stat-2017-2'!HY128&gt;0),'[1]Stat-2017-2'!EP128/'[1]Stat-2017-2'!HY128,"")</f>
        <v/>
      </c>
      <c r="BK106" s="13" t="str">
        <f>IF(AND('[1]Stat-2017-2'!EQ128&gt;0,'[1]Stat-2017-2'!HY128&gt;0),'[1]Stat-2017-2'!EQ128/'[1]Stat-2017-2'!HY128,"")</f>
        <v/>
      </c>
      <c r="BL106" s="13" t="str">
        <f>IF(AND('[1]Stat-2017-2'!EW128&gt;0,'[1]Stat-2017-2'!HY128&gt;0),'[1]Stat-2017-2'!EW128/'[1]Stat-2017-2'!HY128,"")</f>
        <v/>
      </c>
      <c r="BM106" s="8" t="str">
        <f>IF('[1]Stat-2017-2'!IY128&gt;0,'[1]Stat-2017-2'!IY128,"")</f>
        <v/>
      </c>
      <c r="BN106" s="4" t="str">
        <f>IF('[1]Stat-2017-2'!JE128&gt;0,'[1]Stat-2017-2'!JE128,"")</f>
        <v/>
      </c>
      <c r="BO106" s="4" t="str">
        <f>IF('[1]Stat-2017-2'!IZ128&gt;0,'[1]Stat-2017-2'!IZ128,"")</f>
        <v/>
      </c>
      <c r="BP106" s="8" t="str">
        <f>IF('[1]Stat-2017-2'!JF128&gt;0,'[1]Stat-2017-2'!JF128,"")</f>
        <v/>
      </c>
      <c r="BQ106" s="4" t="str">
        <f>IF('[1]Stat-2017-2'!JG128&gt;0,'[1]Stat-2017-2'!JG128,"")</f>
        <v/>
      </c>
      <c r="BR106" s="4" t="str">
        <f>IF('[1]Stat-2017-2'!JH128&gt;0,'[1]Stat-2017-2'!JH128,"")</f>
        <v/>
      </c>
    </row>
    <row r="107" spans="1:70" x14ac:dyDescent="0.35">
      <c r="A107" t="s">
        <v>175</v>
      </c>
      <c r="B107" s="4">
        <v>1856</v>
      </c>
      <c r="C107" s="5">
        <f>IF(AND(E107&gt;0,SUM(AI107)&gt;0),(E107)/(SUM(AI107)*1000),"")</f>
        <v>1.4982151318906967</v>
      </c>
      <c r="D107" s="4" t="str">
        <f>IF('[1]Stat-2017-2'!FS129&gt;0,'[1]Stat-2017-2'!FS129,"")</f>
        <v/>
      </c>
      <c r="E107" s="4">
        <f>IF('[1]Stat-2017-2'!HY129&gt;0,'[1]Stat-2017-2'!HY129,"")</f>
        <v>47426</v>
      </c>
      <c r="F107" s="4">
        <f>AW107*1000</f>
        <v>37685</v>
      </c>
      <c r="G107" s="12">
        <f t="shared" si="3"/>
        <v>0.20539366592164635</v>
      </c>
      <c r="H107" s="4"/>
      <c r="I107" s="4"/>
      <c r="J107" s="4" t="str">
        <f>IF(SUM('[1]Stat-2017-2'!FU129:FZ129)&gt;0,SUM('[1]Stat-2017-2'!FU129:FZ129),"")</f>
        <v/>
      </c>
      <c r="K107" s="4">
        <f>IF(SUM('[1]Stat-2017-2'!GA129:GB129)&gt;0,SUM('[1]Stat-2017-2'!GA129:GB129),"")</f>
        <v>21582</v>
      </c>
      <c r="L107" s="4" t="str">
        <f>IF(SUM('[1]Stat-2017-2'!GC129:GD129)&gt;0,SUM('[1]Stat-2017-2'!GC129:GD129),"")</f>
        <v/>
      </c>
      <c r="M107" s="4" t="str">
        <f>IF(SUM('[1]Stat-2017-2'!GE129:GF129)&gt;0,SUM('[1]Stat-2017-2'!GE129:GF129),"")</f>
        <v/>
      </c>
      <c r="N107" s="4" t="str">
        <f>IF(SUM('[1]Stat-2017-2'!GG129:GH129)&gt;0,SUM('[1]Stat-2017-2'!GG129:GH129),"")</f>
        <v/>
      </c>
      <c r="O107" s="4" t="str">
        <f>IF(SUM('[1]Stat-2017-2'!GI129:GJ129)&gt;0,SUM('[1]Stat-2017-2'!GI129:GJ129),"")</f>
        <v/>
      </c>
      <c r="P107" s="4" t="str">
        <f>IF(SUM('[1]Stat-2017-2'!GK129:GL129)&gt;0,SUM('[1]Stat-2017-2'!GK129:GL129),"")</f>
        <v/>
      </c>
      <c r="Q107" s="4">
        <f>IF(SUM('[1]Stat-2017-2'!GO129:GP129)&gt;0,SUM('[1]Stat-2017-2'!GO129:GP129),"")</f>
        <v>5443</v>
      </c>
      <c r="R107" s="4" t="str">
        <f>IF(SUM('[1]Stat-2017-2'!GQ129:GR129)&gt;0,SUM('[1]Stat-2017-2'!GQ129:GR129),"")</f>
        <v/>
      </c>
      <c r="S107" s="4" t="str">
        <f>IF(SUM('[1]Stat-2017-2'!GM129:GN129)&gt;0,SUM('[1]Stat-2017-2'!GM129:GN129),"")</f>
        <v/>
      </c>
      <c r="T107" s="4" t="str">
        <f>IF('[1]Stat-2017-2'!GS129&gt;0,'[1]Stat-2017-2'!GS129,"")</f>
        <v/>
      </c>
      <c r="U107" s="4" t="str">
        <f>IF('[1]Stat-2017-2'!GT129&gt;0,'[1]Stat-2017-2'!GT129,"")</f>
        <v/>
      </c>
      <c r="V107" s="4" t="str">
        <f>IF(('[1]Stat-2017-2'!GW159+'[1]Stat-2017-2'!GX129)&gt;0,('[1]Stat-2017-2'!GW129+'[1]Stat-2017-2'!GX129),"")</f>
        <v/>
      </c>
      <c r="W107" s="4" t="str">
        <f>IF(SUM('[1]Stat-2017-2'!HA129:HB129)&gt;0,SUM('[1]Stat-2017-2'!HA129:HB129),"")</f>
        <v/>
      </c>
      <c r="X107" s="4" t="str">
        <f>IF(SUM('[1]Stat-2017-2'!HC129:HD129)&gt;0,SUM('[1]Stat-2017-2'!HC129:HD129),"")</f>
        <v/>
      </c>
      <c r="Y107" s="4">
        <f>IF(SUM('[1]Stat-2017-2'!HE129:HF129)&gt;0,SUM('[1]Stat-2017-2'!HE129:HF129),"")</f>
        <v>18212</v>
      </c>
      <c r="Z107" s="4" t="str">
        <f>IF(SUM('[1]Stat-2017-2'!HG129:HH129)&gt;0,SUM('[1]Stat-2017-2'!HG129:HH129),"")</f>
        <v/>
      </c>
      <c r="AA107" s="4" t="str">
        <f>IF(SUM('[1]Stat-2017-2'!HI129:HJ129)&gt;0,SUM('[1]Stat-2017-2'!HI129:HJ129),"")</f>
        <v/>
      </c>
      <c r="AB107" s="4" t="str">
        <f>IF(SUM('[1]Stat-2017-2'!HK129:HL129)&gt;0,SUM('[1]Stat-2017-2'!HK129:HL129),"")</f>
        <v/>
      </c>
      <c r="AC107" s="4" t="str">
        <f>IF(SUM('[1]Stat-2017-2'!HM129:HN129)&gt;0,SUM('[1]Stat-2017-2'!HM129:HN129),"")</f>
        <v/>
      </c>
      <c r="AD107" s="4" t="str">
        <f>IF('[1]Stat-2017-2'!HO129&gt;0,'[1]Stat-2017-2'!HO129,"")</f>
        <v/>
      </c>
      <c r="AE107" s="4" t="str">
        <f>IF('[1]Stat-2017-2'!HQ129&gt;0,'[1]Stat-2017-2'!HQ129,"")</f>
        <v/>
      </c>
      <c r="AF107" s="4">
        <f>IF('[1]Stat-2017-2'!IA128&gt;0,'[1]Stat-2017-2'!IA129,"")</f>
        <v>14160</v>
      </c>
      <c r="AG107" s="4" t="str">
        <f>IF('[1]Stat-2017-2'!FC129&gt;0,'[1]Stat-2017-2'!FC129,"")</f>
        <v/>
      </c>
      <c r="AH107" s="7" t="str">
        <f>IF(AND('[1]Stat-2017-2'!FC129&gt;0,'[1]Stat-2017-2'!HY129&gt;0),'[1]Stat-2017-2'!HY129/'[1]Stat-2017-2'!FC129,"")</f>
        <v/>
      </c>
      <c r="AI107" s="4">
        <f>IF('[1]Stat-2017-2'!FE129&gt;0,'[1]Stat-2017-2'!FE129,"")</f>
        <v>31.655000000000001</v>
      </c>
      <c r="AJ107" s="4">
        <f>IF('[1]Stat-2017-2'!FG129&gt;0,'[1]Stat-2017-2'!FG129,"")</f>
        <v>17.812999999999999</v>
      </c>
      <c r="AK107" s="8" t="str">
        <f>IF('[1]Stat-2017-2'!FF129&gt;0,'[1]Stat-2017-2'!FF129,"")</f>
        <v/>
      </c>
      <c r="AL107" s="4">
        <f>IF('[1]Stat-2017-2'!FD129&gt;0,'[1]Stat-2017-2'!FD129*2.5*58.15/1000000,"")</f>
        <v>104.30874312500001</v>
      </c>
      <c r="AM107" s="8">
        <f t="shared" si="2"/>
        <v>3.2951743208024009</v>
      </c>
      <c r="AN107" s="9">
        <f>IF('[1]Stat-2017-2'!FM129&gt;0,'[1]Stat-2017-2'!FM129,"")</f>
        <v>74</v>
      </c>
      <c r="AO107" s="9">
        <f>IF('[1]Stat-2017-2'!FN129&gt;0,'[1]Stat-2017-2'!FN129,"")</f>
        <v>40</v>
      </c>
      <c r="AP107" s="9">
        <f>IF('[1]Stat-2017-2'!FO129&gt;0,'[1]Stat-2017-2'!FO129,"")</f>
        <v>74</v>
      </c>
      <c r="AQ107" s="9">
        <f>IF('[1]Stat-2017-2'!FP129&gt;0,'[1]Stat-2017-2'!FP129,"")</f>
        <v>38</v>
      </c>
      <c r="AR107" s="10">
        <f>IF(AND(E107&gt;0,'[1]Stat-2017-2'!FJ129&gt;0),E107*860/'[1]Stat-2017-2'!FJ129,"")</f>
        <v>37.447296879174637</v>
      </c>
      <c r="AS107" s="4">
        <f>IF('[1]Stat-2017-2'!FJ129&gt;0,'[1]Stat-2017-2'!FJ129/1000,"")</f>
        <v>1089.1669999999999</v>
      </c>
      <c r="AT107" s="11">
        <f>IF(AND('[1]Stat-2017-2'!FQ129&gt;0,'[1]Stat-2017-2'!HY129&gt;0),'[1]Stat-2017-2'!FQ129/'[1]Stat-2017-2'!HY129,"")</f>
        <v>7.7805423185594398</v>
      </c>
      <c r="AU107" s="10">
        <f>IF(AND('[1]Stat-2017-2'!FL129&gt;0,E107&gt;0),'[1]Stat-2017-2'!FL129/(E107/1000),"")</f>
        <v>76.350525028465398</v>
      </c>
      <c r="AV107" s="10">
        <f>IF(AND('[1]Stat-2017-2'!FL129,AI107&gt;0,AJ107&gt;0),'[1]Stat-2017-2'!FL129/(AJ107+AI107),"")</f>
        <v>73.198835610899977</v>
      </c>
      <c r="AW107" s="4">
        <f>IF('[1]Stat-2017-2'!IT129&gt;0,'[1]Stat-2017-2'!IT129/1000,"")</f>
        <v>37.685000000000002</v>
      </c>
      <c r="AX107" s="4" t="str">
        <f>IF('[1]Stat-2017-2'!IU129&gt;0,'[1]Stat-2017-2'!IU129/1000,"")</f>
        <v/>
      </c>
      <c r="AY107" s="11">
        <f>IF(AND('[1]Stat-2017-2'!HY129&gt;0,'[1]Stat-2017-2'!IW129&gt;0,AI107&gt;0,AJ107&gt;0),('[1]Stat-2017-2'!HY129-'[1]Stat-2017-2'!IW129)/(AI107+AJ107),"")</f>
        <v>196.91517748847738</v>
      </c>
      <c r="AZ107" s="12">
        <f>IF(AND('[1]Stat-2017-2'!HY129&gt;0,'[1]Stat-2017-2'!IW129&gt;0),('[1]Stat-2017-2'!HY129-'[1]Stat-2017-2'!IW129)/'[1]Stat-2017-2'!HY129)</f>
        <v>0.20539366592164635</v>
      </c>
      <c r="BA107" s="9">
        <f>IF(AND('[1]Stat-2017-2'!AT129&gt;0,[1]WEB!E129&gt;0),'[1]Stat-2017-2'!AT129/[1]WEB!E129,"")</f>
        <v>559.35714586935433</v>
      </c>
      <c r="BB107" s="9">
        <f>IF(AND('[1]Stat-2017-2'!BI129&gt;0,E107&gt;0),'[1]Stat-2017-2'!BI129/E107,"")</f>
        <v>55.041559482140599</v>
      </c>
      <c r="BC107" s="9">
        <f>IF(AND('[1]Stat-2017-2'!BR129&gt;0,E107&gt;0),'[1]Stat-2017-2'!BR129/E107,"")</f>
        <v>46.453611942816174</v>
      </c>
      <c r="BD107" s="4">
        <f>IF(AND('[1]Stat-2017-2'!BR129&gt;0,B107&gt;0),'[1]Stat-2017-2'!BR129/B107,"")</f>
        <v>1187.0199353448277</v>
      </c>
      <c r="BE107" s="13" t="str">
        <f>IF(AND(SUM('[1]Stat-2017-2'!DM129:ED129),('[1]Stat-2017-2'!HY129+'[1]Stat-2017-2'!HZ129)&gt;0),(SUM('[1]Stat-2017-2'!DM129:ED129)/('[1]Stat-2017-2'!HY129)),"")</f>
        <v/>
      </c>
      <c r="BF107" s="13" t="str">
        <f>IF(AND(SUM('[1]Stat-2017-2'!DM129:ED129),('[1]Stat-2017-2'!IW129)&gt;0),(SUM('[1]Stat-2017-2'!DM129:ED129)/'[1]Stat-2017-2'!IW129),"")</f>
        <v/>
      </c>
      <c r="BH107" s="13" t="str">
        <f>IF(AND('[1]Stat-2017-2'!EJ129&gt;0,'[1]Stat-2017-2'!HY129&gt;0),'[1]Stat-2017-2'!EJ129/'[1]Stat-2017-2'!HY129,"")</f>
        <v/>
      </c>
      <c r="BI107" s="13" t="str">
        <f>IF(AND(SUM('[1]Stat-2017-2'!EG129:EO129)&gt;0,'[1]Stat-2017-2'!HY129&gt;0),(SUM('[1]Stat-2017-2'!EG129:EO129)/'[1]Stat-2017-2'!HY129),"")</f>
        <v/>
      </c>
      <c r="BJ107" s="13" t="str">
        <f>IF(AND('[1]Stat-2017-2'!EP129&gt;0,'[1]Stat-2017-2'!HY129&gt;0),'[1]Stat-2017-2'!EP129/'[1]Stat-2017-2'!HY129,"")</f>
        <v/>
      </c>
      <c r="BK107" s="13" t="str">
        <f>IF(AND('[1]Stat-2017-2'!EQ129&gt;0,'[1]Stat-2017-2'!HY129&gt;0),'[1]Stat-2017-2'!EQ129/'[1]Stat-2017-2'!HY129,"")</f>
        <v/>
      </c>
      <c r="BL107" s="13" t="str">
        <f>IF(AND('[1]Stat-2017-2'!EW129&gt;0,'[1]Stat-2017-2'!HY129&gt;0),'[1]Stat-2017-2'!EW129/'[1]Stat-2017-2'!HY129,"")</f>
        <v/>
      </c>
      <c r="BM107" s="8" t="str">
        <f>IF('[1]Stat-2017-2'!IY129&gt;0,'[1]Stat-2017-2'!IY129,"")</f>
        <v/>
      </c>
      <c r="BN107" s="4" t="str">
        <f>IF('[1]Stat-2017-2'!JE129&gt;0,'[1]Stat-2017-2'!JE129,"")</f>
        <v/>
      </c>
      <c r="BO107" s="4" t="str">
        <f>IF('[1]Stat-2017-2'!IZ129&gt;0,'[1]Stat-2017-2'!IZ129,"")</f>
        <v/>
      </c>
      <c r="BP107" s="8" t="str">
        <f>IF('[1]Stat-2017-2'!JF129&gt;0,'[1]Stat-2017-2'!JF129,"")</f>
        <v/>
      </c>
      <c r="BQ107" s="4" t="str">
        <f>IF('[1]Stat-2017-2'!JG129&gt;0,'[1]Stat-2017-2'!JG129,"")</f>
        <v/>
      </c>
      <c r="BR107" s="4" t="str">
        <f>IF('[1]Stat-2017-2'!JH129&gt;0,'[1]Stat-2017-2'!JH129,"")</f>
        <v/>
      </c>
    </row>
    <row r="108" spans="1:70" x14ac:dyDescent="0.35">
      <c r="A108" t="s">
        <v>176</v>
      </c>
      <c r="B108" s="4">
        <v>1911</v>
      </c>
      <c r="C108" s="5">
        <f>IF(AND(E108&gt;0,SUM(AI108)&gt;0),(E108)/(SUM(AI108)*1000),"")</f>
        <v>0.7296478873239437</v>
      </c>
      <c r="D108" s="4">
        <f>IF('[1]Stat-2017-2'!FS130&gt;0,'[1]Stat-2017-2'!FS130,"")</f>
        <v>52875</v>
      </c>
      <c r="E108" s="4">
        <f>IF('[1]Stat-2017-2'!HY130&gt;0,'[1]Stat-2017-2'!HY130,"")</f>
        <v>51805</v>
      </c>
      <c r="F108" s="4">
        <f>AW108*1000</f>
        <v>38606</v>
      </c>
      <c r="G108" s="12">
        <f t="shared" si="3"/>
        <v>0.25478235691535567</v>
      </c>
      <c r="H108" s="4"/>
      <c r="I108" s="4"/>
      <c r="J108" s="4" t="str">
        <f>IF(SUM('[1]Stat-2017-2'!FU130:FZ130)&gt;0,SUM('[1]Stat-2017-2'!FU130:FZ130),"")</f>
        <v/>
      </c>
      <c r="K108" s="4">
        <f>IF(SUM('[1]Stat-2017-2'!GA130:GB130)&gt;0,SUM('[1]Stat-2017-2'!GA130:GB130),"")</f>
        <v>37263</v>
      </c>
      <c r="L108" s="4">
        <f>IF(SUM('[1]Stat-2017-2'!GC130:GD130)&gt;0,SUM('[1]Stat-2017-2'!GC130:GD130),"")</f>
        <v>6056</v>
      </c>
      <c r="M108" s="4" t="str">
        <f>IF(SUM('[1]Stat-2017-2'!GE130:GF130)&gt;0,SUM('[1]Stat-2017-2'!GE130:GF130),"")</f>
        <v/>
      </c>
      <c r="N108" s="4" t="str">
        <f>IF(SUM('[1]Stat-2017-2'!GG130:GH130)&gt;0,SUM('[1]Stat-2017-2'!GG130:GH130),"")</f>
        <v/>
      </c>
      <c r="O108" s="4" t="str">
        <f>IF(SUM('[1]Stat-2017-2'!GI130:GJ130)&gt;0,SUM('[1]Stat-2017-2'!GI130:GJ130),"")</f>
        <v/>
      </c>
      <c r="P108" s="4">
        <f>IF(SUM('[1]Stat-2017-2'!GK130:GL130)&gt;0,SUM('[1]Stat-2017-2'!GK130:GL130),"")</f>
        <v>9556</v>
      </c>
      <c r="Q108" s="4" t="str">
        <f>IF(SUM('[1]Stat-2017-2'!GO130:GP130)&gt;0,SUM('[1]Stat-2017-2'!GO130:GP130),"")</f>
        <v/>
      </c>
      <c r="R108" s="4" t="str">
        <f>IF(SUM('[1]Stat-2017-2'!GQ130:GR130)&gt;0,SUM('[1]Stat-2017-2'!GQ130:GR130),"")</f>
        <v/>
      </c>
      <c r="S108" s="4" t="str">
        <f>IF(SUM('[1]Stat-2017-2'!GM130:GN130)&gt;0,SUM('[1]Stat-2017-2'!GM130:GN130),"")</f>
        <v/>
      </c>
      <c r="T108" s="4" t="str">
        <f>IF('[1]Stat-2017-2'!GS130&gt;0,'[1]Stat-2017-2'!GS130,"")</f>
        <v/>
      </c>
      <c r="U108" s="4" t="str">
        <f>IF('[1]Stat-2017-2'!GT130&gt;0,'[1]Stat-2017-2'!GT130,"")</f>
        <v/>
      </c>
      <c r="V108" s="4" t="str">
        <f>IF(('[1]Stat-2017-2'!GW160+'[1]Stat-2017-2'!GX130)&gt;0,('[1]Stat-2017-2'!GW130+'[1]Stat-2017-2'!GX130),"")</f>
        <v/>
      </c>
      <c r="W108" s="4" t="str">
        <f>IF(SUM('[1]Stat-2017-2'!HA130:HB130)&gt;0,SUM('[1]Stat-2017-2'!HA130:HB130),"")</f>
        <v/>
      </c>
      <c r="X108" s="4" t="str">
        <f>IF(SUM('[1]Stat-2017-2'!HC130:HD130)&gt;0,SUM('[1]Stat-2017-2'!HC130:HD130),"")</f>
        <v/>
      </c>
      <c r="Y108" s="4" t="str">
        <f>IF(SUM('[1]Stat-2017-2'!HE130:HF130)&gt;0,SUM('[1]Stat-2017-2'!HE130:HF130),"")</f>
        <v/>
      </c>
      <c r="Z108" s="4" t="str">
        <f>IF(SUM('[1]Stat-2017-2'!HG130:HH130)&gt;0,SUM('[1]Stat-2017-2'!HG130:HH130),"")</f>
        <v/>
      </c>
      <c r="AA108" s="4" t="str">
        <f>IF(SUM('[1]Stat-2017-2'!HI130:HJ130)&gt;0,SUM('[1]Stat-2017-2'!HI130:HJ130),"")</f>
        <v/>
      </c>
      <c r="AB108" s="4" t="str">
        <f>IF(SUM('[1]Stat-2017-2'!HK130:HL130)&gt;0,SUM('[1]Stat-2017-2'!HK130:HL130),"")</f>
        <v/>
      </c>
      <c r="AC108" s="4" t="str">
        <f>IF(SUM('[1]Stat-2017-2'!HM130:HN130)&gt;0,SUM('[1]Stat-2017-2'!HM130:HN130),"")</f>
        <v/>
      </c>
      <c r="AD108" s="4" t="str">
        <f>IF('[1]Stat-2017-2'!HO130&gt;0,'[1]Stat-2017-2'!HO130,"")</f>
        <v/>
      </c>
      <c r="AE108" s="4" t="str">
        <f>IF('[1]Stat-2017-2'!HQ130&gt;0,'[1]Stat-2017-2'!HQ130,"")</f>
        <v/>
      </c>
      <c r="AF108" s="4">
        <f>IF('[1]Stat-2017-2'!IA129&gt;0,'[1]Stat-2017-2'!IA130,"")</f>
        <v>0</v>
      </c>
      <c r="AG108" s="4">
        <f>IF('[1]Stat-2017-2'!FC130&gt;0,'[1]Stat-2017-2'!FC130,"")</f>
        <v>53</v>
      </c>
      <c r="AH108" s="7">
        <f>IF(AND('[1]Stat-2017-2'!FC130&gt;0,'[1]Stat-2017-2'!HY130&gt;0),'[1]Stat-2017-2'!HY130/'[1]Stat-2017-2'!FC130,"")</f>
        <v>977.45283018867929</v>
      </c>
      <c r="AI108" s="4">
        <f>IF('[1]Stat-2017-2'!FE130&gt;0,'[1]Stat-2017-2'!FE130,"")</f>
        <v>71</v>
      </c>
      <c r="AJ108" s="4">
        <f>IF('[1]Stat-2017-2'!FG130&gt;0,'[1]Stat-2017-2'!FG130,"")</f>
        <v>48</v>
      </c>
      <c r="AK108" s="8">
        <f>IF('[1]Stat-2017-2'!FF130&gt;0,'[1]Stat-2017-2'!FF130,"")</f>
        <v>26</v>
      </c>
      <c r="AL108" s="4">
        <f>IF('[1]Stat-2017-2'!FD130&gt;0,'[1]Stat-2017-2'!FD130*2.5*58.15/1000000,"")</f>
        <v>55.546769875000003</v>
      </c>
      <c r="AM108" s="8">
        <f t="shared" si="2"/>
        <v>0.78234887147887322</v>
      </c>
      <c r="AN108" s="9">
        <f>IF('[1]Stat-2017-2'!FM130&gt;0,'[1]Stat-2017-2'!FM130,"")</f>
        <v>68</v>
      </c>
      <c r="AO108" s="9">
        <f>IF('[1]Stat-2017-2'!FN130&gt;0,'[1]Stat-2017-2'!FN130,"")</f>
        <v>42</v>
      </c>
      <c r="AP108" s="9">
        <f>IF('[1]Stat-2017-2'!FO130&gt;0,'[1]Stat-2017-2'!FO130,"")</f>
        <v>70</v>
      </c>
      <c r="AQ108" s="9">
        <f>IF('[1]Stat-2017-2'!FP130&gt;0,'[1]Stat-2017-2'!FP130,"")</f>
        <v>40</v>
      </c>
      <c r="AR108" s="10">
        <f>IF(AND(E108&gt;0,'[1]Stat-2017-2'!FJ130&gt;0),E108*860/'[1]Stat-2017-2'!FJ130,"")</f>
        <v>35.902723550406677</v>
      </c>
      <c r="AS108" s="4">
        <f>IF('[1]Stat-2017-2'!FJ130&gt;0,'[1]Stat-2017-2'!FJ130/1000,"")</f>
        <v>1240.9169999999999</v>
      </c>
      <c r="AT108" s="11">
        <f>IF(AND('[1]Stat-2017-2'!FQ130&gt;0,'[1]Stat-2017-2'!HY130&gt;0),'[1]Stat-2017-2'!FQ130/'[1]Stat-2017-2'!HY130,"")</f>
        <v>9.9521281729562787</v>
      </c>
      <c r="AU108" s="10">
        <f>IF(AND('[1]Stat-2017-2'!FL130&gt;0,E108&gt;0),'[1]Stat-2017-2'!FL130/(E108/1000),"")</f>
        <v>57.909468198050384</v>
      </c>
      <c r="AV108" s="10">
        <f>IF(AND('[1]Stat-2017-2'!FL130,AI108&gt;0,AJ108&gt;0),'[1]Stat-2017-2'!FL130/(AJ108+AI108),"")</f>
        <v>25.210084033613445</v>
      </c>
      <c r="AW108" s="4">
        <f>IF('[1]Stat-2017-2'!IT130&gt;0,'[1]Stat-2017-2'!IT130/1000,"")</f>
        <v>38.606000000000002</v>
      </c>
      <c r="AX108" s="4" t="str">
        <f>IF('[1]Stat-2017-2'!IU130&gt;0,'[1]Stat-2017-2'!IU130/1000,"")</f>
        <v/>
      </c>
      <c r="AY108" s="11">
        <f>IF(AND('[1]Stat-2017-2'!HY130&gt;0,'[1]Stat-2017-2'!IW130&gt;0,AI108&gt;0,AJ108&gt;0),('[1]Stat-2017-2'!HY130-'[1]Stat-2017-2'!IW130)/(AI108+AJ108),"")</f>
        <v>110.91596638655462</v>
      </c>
      <c r="AZ108" s="12">
        <f>IF(AND('[1]Stat-2017-2'!HY130&gt;0,'[1]Stat-2017-2'!IW130&gt;0),('[1]Stat-2017-2'!HY130-'[1]Stat-2017-2'!IW130)/'[1]Stat-2017-2'!HY130)</f>
        <v>0.25478235691535567</v>
      </c>
      <c r="BA108" s="9">
        <f>IF(AND('[1]Stat-2017-2'!AT130&gt;0,[1]WEB!E130&gt;0),'[1]Stat-2017-2'!AT130/[1]WEB!E130,"")</f>
        <v>421.51080011581894</v>
      </c>
      <c r="BB108" s="9">
        <f>IF(AND('[1]Stat-2017-2'!BI130&gt;0,E108&gt;0),'[1]Stat-2017-2'!BI130/E108,"")</f>
        <v>41.129234629861983</v>
      </c>
      <c r="BC108" s="9">
        <f>IF(AND('[1]Stat-2017-2'!BR130&gt;0,E108&gt;0),'[1]Stat-2017-2'!BR130/E108,"")</f>
        <v>70.683795000482576</v>
      </c>
      <c r="BD108" s="4">
        <f>IF(AND('[1]Stat-2017-2'!BR130&gt;0,B108&gt;0),'[1]Stat-2017-2'!BR130/B108,"")</f>
        <v>1916.1559392987965</v>
      </c>
      <c r="BE108" s="13" t="str">
        <f>IF(AND(SUM('[1]Stat-2017-2'!DM130:ED130),('[1]Stat-2017-2'!HY130+'[1]Stat-2017-2'!HZ130)&gt;0),(SUM('[1]Stat-2017-2'!DM130:ED130)/('[1]Stat-2017-2'!HY130)),"")</f>
        <v/>
      </c>
      <c r="BF108" s="13" t="str">
        <f>IF(AND(SUM('[1]Stat-2017-2'!DM130:ED130),('[1]Stat-2017-2'!IW130)&gt;0),(SUM('[1]Stat-2017-2'!DM130:ED130)/'[1]Stat-2017-2'!IW130),"")</f>
        <v/>
      </c>
      <c r="BH108" s="13" t="str">
        <f>IF(AND('[1]Stat-2017-2'!EJ130&gt;0,'[1]Stat-2017-2'!HY130&gt;0),'[1]Stat-2017-2'!EJ130/'[1]Stat-2017-2'!HY130,"")</f>
        <v/>
      </c>
      <c r="BI108" s="13" t="str">
        <f>IF(AND(SUM('[1]Stat-2017-2'!EG130:EO130)&gt;0,'[1]Stat-2017-2'!HY130&gt;0),(SUM('[1]Stat-2017-2'!EG130:EO130)/'[1]Stat-2017-2'!HY130),"")</f>
        <v/>
      </c>
      <c r="BJ108" s="13" t="str">
        <f>IF(AND('[1]Stat-2017-2'!EP130&gt;0,'[1]Stat-2017-2'!HY130&gt;0),'[1]Stat-2017-2'!EP130/'[1]Stat-2017-2'!HY130,"")</f>
        <v/>
      </c>
      <c r="BK108" s="13" t="str">
        <f>IF(AND('[1]Stat-2017-2'!EQ130&gt;0,'[1]Stat-2017-2'!HY130&gt;0),'[1]Stat-2017-2'!EQ130/'[1]Stat-2017-2'!HY130,"")</f>
        <v/>
      </c>
      <c r="BL108" s="13" t="str">
        <f>IF(AND('[1]Stat-2017-2'!EW130&gt;0,'[1]Stat-2017-2'!HY130&gt;0),'[1]Stat-2017-2'!EW130/'[1]Stat-2017-2'!HY130,"")</f>
        <v/>
      </c>
      <c r="BM108" s="8" t="str">
        <f>IF('[1]Stat-2017-2'!IY130&gt;0,'[1]Stat-2017-2'!IY130,"")</f>
        <v/>
      </c>
      <c r="BN108" s="4" t="str">
        <f>IF('[1]Stat-2017-2'!JE130&gt;0,'[1]Stat-2017-2'!JE130,"")</f>
        <v/>
      </c>
      <c r="BO108" s="4" t="str">
        <f>IF('[1]Stat-2017-2'!IZ130&gt;0,'[1]Stat-2017-2'!IZ130,"")</f>
        <v/>
      </c>
      <c r="BP108" s="8" t="str">
        <f>IF('[1]Stat-2017-2'!JF130&gt;0,'[1]Stat-2017-2'!JF130,"")</f>
        <v/>
      </c>
      <c r="BQ108" s="4" t="str">
        <f>IF('[1]Stat-2017-2'!JG130&gt;0,'[1]Stat-2017-2'!JG130,"")</f>
        <v/>
      </c>
      <c r="BR108" s="4" t="str">
        <f>IF('[1]Stat-2017-2'!JH130&gt;0,'[1]Stat-2017-2'!JH130,"")</f>
        <v/>
      </c>
    </row>
    <row r="109" spans="1:70" x14ac:dyDescent="0.35">
      <c r="A109" t="s">
        <v>177</v>
      </c>
      <c r="B109" s="4">
        <v>696</v>
      </c>
      <c r="C109" s="5">
        <f>IF(AND(E109&gt;0,SUM(AI109)&gt;0),(E109)/(SUM(AI109)*1000),"")</f>
        <v>1.2965</v>
      </c>
      <c r="D109" s="4" t="str">
        <f>IF('[1]Stat-2017-2'!FS131&gt;0,'[1]Stat-2017-2'!FS131,"")</f>
        <v/>
      </c>
      <c r="E109" s="4">
        <f>IF('[1]Stat-2017-2'!HY131&gt;0,'[1]Stat-2017-2'!HY131,"")</f>
        <v>15558</v>
      </c>
      <c r="F109" s="4">
        <f>AW109*1000</f>
        <v>11727</v>
      </c>
      <c r="G109" s="12">
        <f t="shared" si="3"/>
        <v>0.24623987659082144</v>
      </c>
      <c r="H109" s="4"/>
      <c r="I109" s="4"/>
      <c r="J109" s="4" t="str">
        <f>IF(SUM('[1]Stat-2017-2'!FU131:FZ131)&gt;0,SUM('[1]Stat-2017-2'!FU131:FZ131),"")</f>
        <v/>
      </c>
      <c r="K109" s="4" t="str">
        <f>IF(SUM('[1]Stat-2017-2'!GA131:GB131)&gt;0,SUM('[1]Stat-2017-2'!GA131:GB131),"")</f>
        <v/>
      </c>
      <c r="L109" s="4" t="str">
        <f>IF(SUM('[1]Stat-2017-2'!GC131:GD131)&gt;0,SUM('[1]Stat-2017-2'!GC131:GD131),"")</f>
        <v/>
      </c>
      <c r="M109" s="4">
        <f>IF(SUM('[1]Stat-2017-2'!GE131:GF131)&gt;0,SUM('[1]Stat-2017-2'!GE131:GF131),"")</f>
        <v>12690</v>
      </c>
      <c r="N109" s="4" t="str">
        <f>IF(SUM('[1]Stat-2017-2'!GG131:GH131)&gt;0,SUM('[1]Stat-2017-2'!GG131:GH131),"")</f>
        <v/>
      </c>
      <c r="O109" s="4">
        <f>IF(SUM('[1]Stat-2017-2'!GI131:GJ131)&gt;0,SUM('[1]Stat-2017-2'!GI131:GJ131),"")</f>
        <v>3176</v>
      </c>
      <c r="P109" s="4" t="str">
        <f>IF(SUM('[1]Stat-2017-2'!GK131:GL131)&gt;0,SUM('[1]Stat-2017-2'!GK131:GL131),"")</f>
        <v/>
      </c>
      <c r="Q109" s="4" t="str">
        <f>IF(SUM('[1]Stat-2017-2'!GO131:GP131)&gt;0,SUM('[1]Stat-2017-2'!GO131:GP131),"")</f>
        <v/>
      </c>
      <c r="R109" s="4" t="str">
        <f>IF(SUM('[1]Stat-2017-2'!GQ131:GR131)&gt;0,SUM('[1]Stat-2017-2'!GQ131:GR131),"")</f>
        <v/>
      </c>
      <c r="S109" s="4" t="str">
        <f>IF(SUM('[1]Stat-2017-2'!GM131:GN131)&gt;0,SUM('[1]Stat-2017-2'!GM131:GN131),"")</f>
        <v/>
      </c>
      <c r="T109" s="4" t="str">
        <f>IF('[1]Stat-2017-2'!GS131&gt;0,'[1]Stat-2017-2'!GS131,"")</f>
        <v/>
      </c>
      <c r="U109" s="4" t="str">
        <f>IF('[1]Stat-2017-2'!GT131&gt;0,'[1]Stat-2017-2'!GT131,"")</f>
        <v/>
      </c>
      <c r="V109" s="4" t="str">
        <f>IF(('[1]Stat-2017-2'!GW161+'[1]Stat-2017-2'!GX131)&gt;0,('[1]Stat-2017-2'!GW131+'[1]Stat-2017-2'!GX131),"")</f>
        <v/>
      </c>
      <c r="W109" s="4" t="str">
        <f>IF(SUM('[1]Stat-2017-2'!HA131:HB131)&gt;0,SUM('[1]Stat-2017-2'!HA131:HB131),"")</f>
        <v/>
      </c>
      <c r="X109" s="4" t="str">
        <f>IF(SUM('[1]Stat-2017-2'!HC131:HD131)&gt;0,SUM('[1]Stat-2017-2'!HC131:HD131),"")</f>
        <v/>
      </c>
      <c r="Y109" s="4" t="str">
        <f>IF(SUM('[1]Stat-2017-2'!HE131:HF131)&gt;0,SUM('[1]Stat-2017-2'!HE131:HF131),"")</f>
        <v/>
      </c>
      <c r="Z109" s="4" t="str">
        <f>IF(SUM('[1]Stat-2017-2'!HG131:HH131)&gt;0,SUM('[1]Stat-2017-2'!HG131:HH131),"")</f>
        <v/>
      </c>
      <c r="AA109" s="4" t="str">
        <f>IF(SUM('[1]Stat-2017-2'!HI131:HJ131)&gt;0,SUM('[1]Stat-2017-2'!HI131:HJ131),"")</f>
        <v/>
      </c>
      <c r="AB109" s="4" t="str">
        <f>IF(SUM('[1]Stat-2017-2'!HK131:HL131)&gt;0,SUM('[1]Stat-2017-2'!HK131:HL131),"")</f>
        <v/>
      </c>
      <c r="AC109" s="4" t="str">
        <f>IF(SUM('[1]Stat-2017-2'!HM131:HN131)&gt;0,SUM('[1]Stat-2017-2'!HM131:HN131),"")</f>
        <v/>
      </c>
      <c r="AD109" s="4" t="str">
        <f>IF('[1]Stat-2017-2'!HO131&gt;0,'[1]Stat-2017-2'!HO131,"")</f>
        <v/>
      </c>
      <c r="AE109" s="4" t="str">
        <f>IF('[1]Stat-2017-2'!HQ131&gt;0,'[1]Stat-2017-2'!HQ131,"")</f>
        <v/>
      </c>
      <c r="AF109" s="4" t="str">
        <f>IF('[1]Stat-2017-2'!IA130&gt;0,'[1]Stat-2017-2'!IA131,"")</f>
        <v/>
      </c>
      <c r="AG109" s="4">
        <f>IF('[1]Stat-2017-2'!FC131&gt;0,'[1]Stat-2017-2'!FC131,"")</f>
        <v>11.3</v>
      </c>
      <c r="AH109" s="7">
        <f>IF(AND('[1]Stat-2017-2'!FC131&gt;0,'[1]Stat-2017-2'!HY131&gt;0),'[1]Stat-2017-2'!HY131/'[1]Stat-2017-2'!FC131,"")</f>
        <v>1376.8141592920354</v>
      </c>
      <c r="AI109" s="4">
        <f>IF('[1]Stat-2017-2'!FE131&gt;0,'[1]Stat-2017-2'!FE131,"")</f>
        <v>12</v>
      </c>
      <c r="AJ109" s="4">
        <f>IF('[1]Stat-2017-2'!FG131&gt;0,'[1]Stat-2017-2'!FG131,"")</f>
        <v>12.5</v>
      </c>
      <c r="AK109" s="8">
        <f>IF('[1]Stat-2017-2'!FF131&gt;0,'[1]Stat-2017-2'!FF131,"")</f>
        <v>28</v>
      </c>
      <c r="AL109" s="4">
        <f>IF('[1]Stat-2017-2'!FD131&gt;0,'[1]Stat-2017-2'!FD131*2.5*58.15/1000000,"")</f>
        <v>17.67789075</v>
      </c>
      <c r="AM109" s="8">
        <f t="shared" si="2"/>
        <v>1.4731575625</v>
      </c>
      <c r="AN109" s="9">
        <f>IF('[1]Stat-2017-2'!FM131&gt;0,'[1]Stat-2017-2'!FM131,"")</f>
        <v>67</v>
      </c>
      <c r="AO109" s="9">
        <f>IF('[1]Stat-2017-2'!FN131&gt;0,'[1]Stat-2017-2'!FN131,"")</f>
        <v>67</v>
      </c>
      <c r="AP109" s="9">
        <f>IF('[1]Stat-2017-2'!FO131&gt;0,'[1]Stat-2017-2'!FO131,"")</f>
        <v>69</v>
      </c>
      <c r="AQ109" s="9">
        <f>IF('[1]Stat-2017-2'!FP131&gt;0,'[1]Stat-2017-2'!FP131,"")</f>
        <v>69</v>
      </c>
      <c r="AR109" s="10">
        <f>IF(AND(E109&gt;0,'[1]Stat-2017-2'!FJ131&gt;0),E109*860/'[1]Stat-2017-2'!FJ131,"")</f>
        <v>32.14794916830251</v>
      </c>
      <c r="AS109" s="4">
        <f>IF('[1]Stat-2017-2'!FJ131&gt;0,'[1]Stat-2017-2'!FJ131/1000,"")</f>
        <v>416.197</v>
      </c>
      <c r="AT109" s="11">
        <f>IF(AND('[1]Stat-2017-2'!FQ131&gt;0,'[1]Stat-2017-2'!HY131&gt;0),'[1]Stat-2017-2'!FQ131/'[1]Stat-2017-2'!HY131,"")</f>
        <v>14.204910656896773</v>
      </c>
      <c r="AU109" s="10">
        <f>IF(AND('[1]Stat-2017-2'!FL131&gt;0,E109&gt;0),'[1]Stat-2017-2'!FL131/(E109/1000),"")</f>
        <v>25.324591849852165</v>
      </c>
      <c r="AV109" s="10">
        <f>IF(AND('[1]Stat-2017-2'!FL131,AI109&gt;0,AJ109&gt;0),'[1]Stat-2017-2'!FL131/(AJ109+AI109),"")</f>
        <v>16.081632653061224</v>
      </c>
      <c r="AW109" s="4">
        <f>IF('[1]Stat-2017-2'!IT131&gt;0,'[1]Stat-2017-2'!IT131/1000,"")</f>
        <v>11.727</v>
      </c>
      <c r="AX109" s="4">
        <f>IF('[1]Stat-2017-2'!IU131&gt;0,'[1]Stat-2017-2'!IU131/1000,"")</f>
        <v>405.84300000000002</v>
      </c>
      <c r="AY109" s="11"/>
      <c r="AZ109" s="12"/>
      <c r="BA109" s="9">
        <f>IF(AND('[1]Stat-2017-2'!AT131&gt;0,[1]WEB!E131&gt;0),'[1]Stat-2017-2'!AT131/[1]WEB!E131,"")</f>
        <v>287.77458542229078</v>
      </c>
      <c r="BB109" s="9">
        <f>IF(AND('[1]Stat-2017-2'!BI131&gt;0,E109&gt;0),'[1]Stat-2017-2'!BI131/E109,"")</f>
        <v>191.30389510219823</v>
      </c>
      <c r="BC109" s="9">
        <f>IF(AND('[1]Stat-2017-2'!BR131&gt;0,E109&gt;0),'[1]Stat-2017-2'!BR131/E109,"")</f>
        <v>97.969276256588245</v>
      </c>
      <c r="BD109" s="4">
        <f>IF(AND('[1]Stat-2017-2'!BR131&gt;0,B109&gt;0),'[1]Stat-2017-2'!BR131/B109,"")</f>
        <v>2189.9511494252874</v>
      </c>
      <c r="BE109" s="13" t="str">
        <f>IF(AND(SUM('[1]Stat-2017-2'!DM131:ED131),('[1]Stat-2017-2'!HY131+'[1]Stat-2017-2'!HZ131)&gt;0),(SUM('[1]Stat-2017-2'!DM131:ED131)/('[1]Stat-2017-2'!HY131)),"")</f>
        <v/>
      </c>
      <c r="BF109" s="13" t="str">
        <f>IF(AND(SUM('[1]Stat-2017-2'!DM131:ED131),('[1]Stat-2017-2'!IW131)&gt;0),(SUM('[1]Stat-2017-2'!DM131:ED131)/'[1]Stat-2017-2'!IW131),"")</f>
        <v/>
      </c>
      <c r="BH109" s="13" t="str">
        <f>IF(AND('[1]Stat-2017-2'!EJ131&gt;0,'[1]Stat-2017-2'!HY131&gt;0),'[1]Stat-2017-2'!EJ131/'[1]Stat-2017-2'!HY131,"")</f>
        <v/>
      </c>
      <c r="BI109" s="13" t="str">
        <f>IF(AND(SUM('[1]Stat-2017-2'!EG131:EO131)&gt;0,'[1]Stat-2017-2'!HY131&gt;0),(SUM('[1]Stat-2017-2'!EG131:EO131)/'[1]Stat-2017-2'!HY131),"")</f>
        <v/>
      </c>
      <c r="BJ109" s="13" t="str">
        <f>IF(AND('[1]Stat-2017-2'!EP131&gt;0,'[1]Stat-2017-2'!HY131&gt;0),'[1]Stat-2017-2'!EP131/'[1]Stat-2017-2'!HY131,"")</f>
        <v/>
      </c>
      <c r="BK109" s="13" t="str">
        <f>IF(AND('[1]Stat-2017-2'!EQ131&gt;0,'[1]Stat-2017-2'!HY131&gt;0),'[1]Stat-2017-2'!EQ131/'[1]Stat-2017-2'!HY131,"")</f>
        <v/>
      </c>
      <c r="BL109" s="13" t="str">
        <f>IF(AND('[1]Stat-2017-2'!EW131&gt;0,'[1]Stat-2017-2'!HY131&gt;0),'[1]Stat-2017-2'!EW131/'[1]Stat-2017-2'!HY131,"")</f>
        <v/>
      </c>
      <c r="BM109" s="8" t="str">
        <f>IF('[1]Stat-2017-2'!IY131&gt;0,'[1]Stat-2017-2'!IY131,"")</f>
        <v/>
      </c>
      <c r="BN109" s="4" t="str">
        <f>IF('[1]Stat-2017-2'!JE131&gt;0,'[1]Stat-2017-2'!JE131,"")</f>
        <v/>
      </c>
      <c r="BO109" s="4" t="str">
        <f>IF('[1]Stat-2017-2'!IZ131&gt;0,'[1]Stat-2017-2'!IZ131,"")</f>
        <v/>
      </c>
      <c r="BP109" s="8" t="str">
        <f>IF('[1]Stat-2017-2'!JF131&gt;0,'[1]Stat-2017-2'!JF131,"")</f>
        <v/>
      </c>
      <c r="BQ109" s="4" t="str">
        <f>IF('[1]Stat-2017-2'!JG131&gt;0,'[1]Stat-2017-2'!JG131,"")</f>
        <v/>
      </c>
      <c r="BR109" s="4" t="str">
        <f>IF('[1]Stat-2017-2'!JH131&gt;0,'[1]Stat-2017-2'!JH131,"")</f>
        <v/>
      </c>
    </row>
    <row r="110" spans="1:70" x14ac:dyDescent="0.35">
      <c r="A110" t="s">
        <v>178</v>
      </c>
      <c r="B110" s="4">
        <v>5141</v>
      </c>
      <c r="C110" s="5">
        <f>IF(AND(E110&gt;0,SUM(AI110)&gt;0),(E110)/(SUM(AI110)*1000),"")</f>
        <v>2.2312140871177015</v>
      </c>
      <c r="D110" s="4">
        <f>IF('[1]Stat-2017-2'!FS132&gt;0,'[1]Stat-2017-2'!FS132,"")</f>
        <v>240744</v>
      </c>
      <c r="E110" s="4">
        <f>IF('[1]Stat-2017-2'!HY132&gt;0,'[1]Stat-2017-2'!HY132,"")</f>
        <v>240748</v>
      </c>
      <c r="F110" s="4">
        <f>AW110*1000</f>
        <v>196357</v>
      </c>
      <c r="G110" s="12">
        <f t="shared" si="3"/>
        <v>0.18438782461328859</v>
      </c>
      <c r="H110" s="4"/>
      <c r="I110" s="4"/>
      <c r="J110" s="4" t="str">
        <f>IF(SUM('[1]Stat-2017-2'!FU132:FZ132)&gt;0,SUM('[1]Stat-2017-2'!FU132:FZ132),"")</f>
        <v/>
      </c>
      <c r="K110" s="4">
        <f>IF(SUM('[1]Stat-2017-2'!GA132:GB132)&gt;0,SUM('[1]Stat-2017-2'!GA132:GB132),"")</f>
        <v>5670</v>
      </c>
      <c r="L110" s="4" t="str">
        <f>IF(SUM('[1]Stat-2017-2'!GC132:GD132)&gt;0,SUM('[1]Stat-2017-2'!GC132:GD132),"")</f>
        <v/>
      </c>
      <c r="M110" s="4" t="str">
        <f>IF(SUM('[1]Stat-2017-2'!GE132:GF132)&gt;0,SUM('[1]Stat-2017-2'!GE132:GF132),"")</f>
        <v/>
      </c>
      <c r="N110" s="4" t="str">
        <f>IF(SUM('[1]Stat-2017-2'!GG132:GH132)&gt;0,SUM('[1]Stat-2017-2'!GG132:GH132),"")</f>
        <v/>
      </c>
      <c r="O110" s="4" t="str">
        <f>IF(SUM('[1]Stat-2017-2'!GI132:GJ132)&gt;0,SUM('[1]Stat-2017-2'!GI132:GJ132),"")</f>
        <v/>
      </c>
      <c r="P110" s="4" t="str">
        <f>IF(SUM('[1]Stat-2017-2'!GK132:GL132)&gt;0,SUM('[1]Stat-2017-2'!GK132:GL132),"")</f>
        <v/>
      </c>
      <c r="Q110" s="4" t="str">
        <f>IF(SUM('[1]Stat-2017-2'!GO132:GP132)&gt;0,SUM('[1]Stat-2017-2'!GO132:GP132),"")</f>
        <v/>
      </c>
      <c r="R110" s="4" t="str">
        <f>IF(SUM('[1]Stat-2017-2'!GQ132:GR132)&gt;0,SUM('[1]Stat-2017-2'!GQ132:GR132),"")</f>
        <v/>
      </c>
      <c r="S110" s="4" t="str">
        <f>IF(SUM('[1]Stat-2017-2'!GM132:GN132)&gt;0,SUM('[1]Stat-2017-2'!GM132:GN132),"")</f>
        <v/>
      </c>
      <c r="T110" s="4" t="str">
        <f>IF('[1]Stat-2017-2'!GS132&gt;0,'[1]Stat-2017-2'!GS132,"")</f>
        <v/>
      </c>
      <c r="U110" s="4" t="str">
        <f>IF('[1]Stat-2017-2'!GT132&gt;0,'[1]Stat-2017-2'!GT132,"")</f>
        <v/>
      </c>
      <c r="V110" s="4" t="str">
        <f>IF(('[1]Stat-2017-2'!GW162+'[1]Stat-2017-2'!GX132)&gt;0,('[1]Stat-2017-2'!GW132+'[1]Stat-2017-2'!GX132),"")</f>
        <v/>
      </c>
      <c r="W110" s="4" t="str">
        <f>IF(SUM('[1]Stat-2017-2'!HA132:HB132)&gt;0,SUM('[1]Stat-2017-2'!HA132:HB132),"")</f>
        <v/>
      </c>
      <c r="X110" s="4" t="str">
        <f>IF(SUM('[1]Stat-2017-2'!HC132:HD132)&gt;0,SUM('[1]Stat-2017-2'!HC132:HD132),"")</f>
        <v/>
      </c>
      <c r="Y110" s="4" t="str">
        <f>IF(SUM('[1]Stat-2017-2'!HE132:HF132)&gt;0,SUM('[1]Stat-2017-2'!HE132:HF132),"")</f>
        <v/>
      </c>
      <c r="Z110" s="4" t="str">
        <f>IF(SUM('[1]Stat-2017-2'!HG132:HH132)&gt;0,SUM('[1]Stat-2017-2'!HG132:HH132),"")</f>
        <v/>
      </c>
      <c r="AA110" s="4" t="str">
        <f>IF(SUM('[1]Stat-2017-2'!HI132:HJ132)&gt;0,SUM('[1]Stat-2017-2'!HI132:HJ132),"")</f>
        <v/>
      </c>
      <c r="AB110" s="4" t="str">
        <f>IF(SUM('[1]Stat-2017-2'!HK132:HL132)&gt;0,SUM('[1]Stat-2017-2'!HK132:HL132),"")</f>
        <v/>
      </c>
      <c r="AC110" s="4" t="str">
        <f>IF(SUM('[1]Stat-2017-2'!HM132:HN132)&gt;0,SUM('[1]Stat-2017-2'!HM132:HN132),"")</f>
        <v/>
      </c>
      <c r="AD110" s="4">
        <f>IF('[1]Stat-2017-2'!HO132&gt;0,'[1]Stat-2017-2'!HO132,"")</f>
        <v>234296</v>
      </c>
      <c r="AE110" s="4" t="str">
        <f>IF('[1]Stat-2017-2'!HQ132&gt;0,'[1]Stat-2017-2'!HQ132,"")</f>
        <v/>
      </c>
      <c r="AF110" s="4" t="str">
        <f>IF('[1]Stat-2017-2'!IA131&gt;0,'[1]Stat-2017-2'!IA132,"")</f>
        <v/>
      </c>
      <c r="AG110" s="4">
        <f>IF('[1]Stat-2017-2'!FC132&gt;0,'[1]Stat-2017-2'!FC132,"")</f>
        <v>110</v>
      </c>
      <c r="AH110" s="7">
        <f>IF(AND('[1]Stat-2017-2'!FC132&gt;0,'[1]Stat-2017-2'!HY132&gt;0),'[1]Stat-2017-2'!HY132/'[1]Stat-2017-2'!FC132,"")</f>
        <v>2188.6181818181817</v>
      </c>
      <c r="AI110" s="4">
        <f>IF('[1]Stat-2017-2'!FE132&gt;0,'[1]Stat-2017-2'!FE132,"")</f>
        <v>107.9</v>
      </c>
      <c r="AJ110" s="4">
        <f>IF('[1]Stat-2017-2'!FG132&gt;0,'[1]Stat-2017-2'!FG132,"")</f>
        <v>77.400000000000006</v>
      </c>
      <c r="AK110" s="8">
        <f>IF('[1]Stat-2017-2'!FF132&gt;0,'[1]Stat-2017-2'!FF132,"")</f>
        <v>25</v>
      </c>
      <c r="AL110" s="4">
        <f>IF('[1]Stat-2017-2'!FD132&gt;0,'[1]Stat-2017-2'!FD132*2.5*58.15/1000000,"")</f>
        <v>268.65023787500002</v>
      </c>
      <c r="AM110" s="8">
        <f t="shared" ref="AM110:AM159" si="4">IF(AND(AI110&gt;0,AL110&gt;0),AL110/AI110,"")</f>
        <v>2.4898075799351251</v>
      </c>
      <c r="AN110" s="9">
        <f>IF('[1]Stat-2017-2'!FM132&gt;0,'[1]Stat-2017-2'!FM132,"")</f>
        <v>75</v>
      </c>
      <c r="AO110" s="9">
        <f>IF('[1]Stat-2017-2'!FN132&gt;0,'[1]Stat-2017-2'!FN132,"")</f>
        <v>53</v>
      </c>
      <c r="AP110" s="9">
        <f>IF('[1]Stat-2017-2'!FO132&gt;0,'[1]Stat-2017-2'!FO132,"")</f>
        <v>88</v>
      </c>
      <c r="AQ110" s="9">
        <f>IF('[1]Stat-2017-2'!FP132&gt;0,'[1]Stat-2017-2'!FP132,"")</f>
        <v>48</v>
      </c>
      <c r="AR110" s="10">
        <f>IF(AND(E110&gt;0,'[1]Stat-2017-2'!FJ132&gt;0),E110*860/'[1]Stat-2017-2'!FJ132,"")</f>
        <v>36.98717902911622</v>
      </c>
      <c r="AS110" s="4">
        <f>IF('[1]Stat-2017-2'!FJ132&gt;0,'[1]Stat-2017-2'!FJ132/1000,"")</f>
        <v>5597.7039999999997</v>
      </c>
      <c r="AT110" s="11">
        <f>IF(AND('[1]Stat-2017-2'!FQ132&gt;0,'[1]Stat-2017-2'!HY132&gt;0),'[1]Stat-2017-2'!FQ132/'[1]Stat-2017-2'!HY132,"")</f>
        <v>3.3136848488876334</v>
      </c>
      <c r="AU110" s="10">
        <f>IF(AND('[1]Stat-2017-2'!FL132&gt;0,E110&gt;0),'[1]Stat-2017-2'!FL132/(E110/1000),"")</f>
        <v>13.998039443733697</v>
      </c>
      <c r="AV110" s="10">
        <f>IF(AND('[1]Stat-2017-2'!FL132,AI110&gt;0,AJ110&gt;0),'[1]Stat-2017-2'!FL132/(AJ110+AI110),"")</f>
        <v>18.186724230976793</v>
      </c>
      <c r="AW110" s="4">
        <f>IF('[1]Stat-2017-2'!IT132&gt;0,'[1]Stat-2017-2'!IT132/1000,"")</f>
        <v>196.357</v>
      </c>
      <c r="AX110" s="4" t="str">
        <f>IF('[1]Stat-2017-2'!IU132&gt;0,'[1]Stat-2017-2'!IU132/1000,"")</f>
        <v/>
      </c>
      <c r="AY110" s="11">
        <f>IF(AND('[1]Stat-2017-2'!HY132&gt;0,'[1]Stat-2017-2'!IW132&gt;0,AI110&gt;0,AJ110&gt;0),('[1]Stat-2017-2'!HY132-'[1]Stat-2017-2'!IW132)/(AI110+AJ110),"")</f>
        <v>239.56287101996762</v>
      </c>
      <c r="AZ110" s="12">
        <f>IF(AND('[1]Stat-2017-2'!HY132&gt;0,'[1]Stat-2017-2'!IW132&gt;0),('[1]Stat-2017-2'!HY132-'[1]Stat-2017-2'!IW132)/'[1]Stat-2017-2'!HY132)</f>
        <v>0.18438782461328859</v>
      </c>
      <c r="BA110" s="9">
        <f>IF(AND('[1]Stat-2017-2'!AT132&gt;0,[1]WEB!E132&gt;0),'[1]Stat-2017-2'!AT132/[1]WEB!E132,"")</f>
        <v>260.9666497748683</v>
      </c>
      <c r="BB110" s="9">
        <f>IF(AND('[1]Stat-2017-2'!BI132&gt;0,E110&gt;0),'[1]Stat-2017-2'!BI132/E110,"")</f>
        <v>114.01543522687624</v>
      </c>
      <c r="BC110" s="9">
        <f>IF(AND('[1]Stat-2017-2'!BR132&gt;0,E110&gt;0),'[1]Stat-2017-2'!BR132/E110,"")</f>
        <v>22.024340804492663</v>
      </c>
      <c r="BD110" s="4">
        <f>IF(AND('[1]Stat-2017-2'!BR132&gt;0,B110&gt;0),'[1]Stat-2017-2'!BR132/B110,"")</f>
        <v>1031.3783310639953</v>
      </c>
      <c r="BE110" s="13" t="str">
        <f>IF(AND(SUM('[1]Stat-2017-2'!DM132:ED132),('[1]Stat-2017-2'!HY132+'[1]Stat-2017-2'!HZ132)&gt;0),(SUM('[1]Stat-2017-2'!DM132:ED132)/('[1]Stat-2017-2'!HY132)),"")</f>
        <v/>
      </c>
      <c r="BF110" s="13" t="str">
        <f>IF(AND(SUM('[1]Stat-2017-2'!DM132:ED132),('[1]Stat-2017-2'!IW132)&gt;0),(SUM('[1]Stat-2017-2'!DM132:ED132)/'[1]Stat-2017-2'!IW132),"")</f>
        <v/>
      </c>
      <c r="BH110" s="13" t="str">
        <f>IF(AND('[1]Stat-2017-2'!EJ132&gt;0,'[1]Stat-2017-2'!HY132&gt;0),'[1]Stat-2017-2'!EJ132/'[1]Stat-2017-2'!HY132,"")</f>
        <v/>
      </c>
      <c r="BI110" s="13" t="str">
        <f>IF(AND(SUM('[1]Stat-2017-2'!EG132:EO132)&gt;0,'[1]Stat-2017-2'!HY132&gt;0),(SUM('[1]Stat-2017-2'!EG132:EO132)/'[1]Stat-2017-2'!HY132),"")</f>
        <v/>
      </c>
      <c r="BJ110" s="13" t="str">
        <f>IF(AND('[1]Stat-2017-2'!EP132&gt;0,'[1]Stat-2017-2'!HY132&gt;0),'[1]Stat-2017-2'!EP132/'[1]Stat-2017-2'!HY132,"")</f>
        <v/>
      </c>
      <c r="BK110" s="13" t="str">
        <f>IF(AND('[1]Stat-2017-2'!EQ132&gt;0,'[1]Stat-2017-2'!HY132&gt;0),'[1]Stat-2017-2'!EQ132/'[1]Stat-2017-2'!HY132,"")</f>
        <v/>
      </c>
      <c r="BL110" s="13" t="str">
        <f>IF(AND('[1]Stat-2017-2'!EW132&gt;0,'[1]Stat-2017-2'!HY132&gt;0),'[1]Stat-2017-2'!EW132/'[1]Stat-2017-2'!HY132,"")</f>
        <v/>
      </c>
      <c r="BM110" s="8" t="str">
        <f>IF('[1]Stat-2017-2'!IY132&gt;0,'[1]Stat-2017-2'!IY132,"")</f>
        <v/>
      </c>
      <c r="BN110" s="4" t="str">
        <f>IF('[1]Stat-2017-2'!JE132&gt;0,'[1]Stat-2017-2'!JE132,"")</f>
        <v/>
      </c>
      <c r="BO110" s="4" t="str">
        <f>IF('[1]Stat-2017-2'!IZ132&gt;0,'[1]Stat-2017-2'!IZ132,"")</f>
        <v/>
      </c>
      <c r="BP110" s="8" t="str">
        <f>IF('[1]Stat-2017-2'!JF132&gt;0,'[1]Stat-2017-2'!JF132,"")</f>
        <v/>
      </c>
      <c r="BQ110" s="4" t="str">
        <f>IF('[1]Stat-2017-2'!JG132&gt;0,'[1]Stat-2017-2'!JG132,"")</f>
        <v/>
      </c>
      <c r="BR110" s="4" t="str">
        <f>IF('[1]Stat-2017-2'!JH132&gt;0,'[1]Stat-2017-2'!JH132,"")</f>
        <v/>
      </c>
    </row>
    <row r="111" spans="1:70" x14ac:dyDescent="0.35">
      <c r="A111" t="s">
        <v>179</v>
      </c>
      <c r="B111" s="4">
        <v>630</v>
      </c>
      <c r="C111" s="5">
        <f>IF(AND(E111&gt;0,SUM(AI111)&gt;0),(E111)/(SUM(AI111)*1000),"")</f>
        <v>1.8309825673534073</v>
      </c>
      <c r="D111" s="4">
        <f>IF('[1]Stat-2017-2'!FS133&gt;0,'[1]Stat-2017-2'!FS133,"")</f>
        <v>12726</v>
      </c>
      <c r="E111" s="4">
        <f>IF('[1]Stat-2017-2'!HY133&gt;0,'[1]Stat-2017-2'!HY133,"")</f>
        <v>23107</v>
      </c>
      <c r="F111" s="4">
        <f>AW111*1000</f>
        <v>17388</v>
      </c>
      <c r="G111" s="12">
        <f t="shared" si="3"/>
        <v>0.2475007573462587</v>
      </c>
      <c r="H111" s="4"/>
      <c r="I111" s="4"/>
      <c r="J111" s="4">
        <f>IF(SUM('[1]Stat-2017-2'!FU133:FZ133)&gt;0,SUM('[1]Stat-2017-2'!FU133:FZ133),"")</f>
        <v>35</v>
      </c>
      <c r="K111" s="4" t="str">
        <f>IF(SUM('[1]Stat-2017-2'!GA133:GB133)&gt;0,SUM('[1]Stat-2017-2'!GA133:GB133),"")</f>
        <v/>
      </c>
      <c r="L111" s="4">
        <f>IF(SUM('[1]Stat-2017-2'!GC133:GD133)&gt;0,SUM('[1]Stat-2017-2'!GC133:GD133),"")</f>
        <v>32</v>
      </c>
      <c r="M111" s="4">
        <f>IF(SUM('[1]Stat-2017-2'!GE133:GF133)&gt;0,SUM('[1]Stat-2017-2'!GE133:GF133),"")</f>
        <v>12659</v>
      </c>
      <c r="N111" s="4" t="str">
        <f>IF(SUM('[1]Stat-2017-2'!GG133:GH133)&gt;0,SUM('[1]Stat-2017-2'!GG133:GH133),"")</f>
        <v/>
      </c>
      <c r="O111" s="4" t="str">
        <f>IF(SUM('[1]Stat-2017-2'!GI133:GJ133)&gt;0,SUM('[1]Stat-2017-2'!GI133:GJ133),"")</f>
        <v/>
      </c>
      <c r="P111" s="4" t="str">
        <f>IF(SUM('[1]Stat-2017-2'!GK133:GL133)&gt;0,SUM('[1]Stat-2017-2'!GK133:GL133),"")</f>
        <v/>
      </c>
      <c r="Q111" s="4" t="str">
        <f>IF(SUM('[1]Stat-2017-2'!GO133:GP133)&gt;0,SUM('[1]Stat-2017-2'!GO133:GP133),"")</f>
        <v/>
      </c>
      <c r="R111" s="4" t="str">
        <f>IF(SUM('[1]Stat-2017-2'!GQ133:GR133)&gt;0,SUM('[1]Stat-2017-2'!GQ133:GR133),"")</f>
        <v/>
      </c>
      <c r="S111" s="4" t="str">
        <f>IF(SUM('[1]Stat-2017-2'!GM133:GN133)&gt;0,SUM('[1]Stat-2017-2'!GM133:GN133),"")</f>
        <v/>
      </c>
      <c r="T111" s="4">
        <f>IF('[1]Stat-2017-2'!GS133&gt;0,'[1]Stat-2017-2'!GS133,"")</f>
        <v>10381</v>
      </c>
      <c r="U111" s="4" t="str">
        <f>IF('[1]Stat-2017-2'!GT133&gt;0,'[1]Stat-2017-2'!GT133,"")</f>
        <v/>
      </c>
      <c r="V111" s="4" t="str">
        <f>IF(('[1]Stat-2017-2'!GW163+'[1]Stat-2017-2'!GX133)&gt;0,('[1]Stat-2017-2'!GW133+'[1]Stat-2017-2'!GX133),"")</f>
        <v/>
      </c>
      <c r="W111" s="4" t="str">
        <f>IF(SUM('[1]Stat-2017-2'!HA133:HB133)&gt;0,SUM('[1]Stat-2017-2'!HA133:HB133),"")</f>
        <v/>
      </c>
      <c r="X111" s="4" t="str">
        <f>IF(SUM('[1]Stat-2017-2'!HC133:HD133)&gt;0,SUM('[1]Stat-2017-2'!HC133:HD133),"")</f>
        <v/>
      </c>
      <c r="Y111" s="4" t="str">
        <f>IF(SUM('[1]Stat-2017-2'!HE133:HF133)&gt;0,SUM('[1]Stat-2017-2'!HE133:HF133),"")</f>
        <v/>
      </c>
      <c r="Z111" s="4" t="str">
        <f>IF(SUM('[1]Stat-2017-2'!HG133:HH133)&gt;0,SUM('[1]Stat-2017-2'!HG133:HH133),"")</f>
        <v/>
      </c>
      <c r="AA111" s="4" t="str">
        <f>IF(SUM('[1]Stat-2017-2'!HI133:HJ133)&gt;0,SUM('[1]Stat-2017-2'!HI133:HJ133),"")</f>
        <v/>
      </c>
      <c r="AB111" s="4" t="str">
        <f>IF(SUM('[1]Stat-2017-2'!HK133:HL133)&gt;0,SUM('[1]Stat-2017-2'!HK133:HL133),"")</f>
        <v/>
      </c>
      <c r="AC111" s="4" t="str">
        <f>IF(SUM('[1]Stat-2017-2'!HM133:HN133)&gt;0,SUM('[1]Stat-2017-2'!HM133:HN133),"")</f>
        <v/>
      </c>
      <c r="AD111" s="4" t="str">
        <f>IF('[1]Stat-2017-2'!HO133&gt;0,'[1]Stat-2017-2'!HO133,"")</f>
        <v/>
      </c>
      <c r="AE111" s="4" t="str">
        <f>IF('[1]Stat-2017-2'!HQ133&gt;0,'[1]Stat-2017-2'!HQ133,"")</f>
        <v/>
      </c>
      <c r="AF111" s="4" t="str">
        <f>IF('[1]Stat-2017-2'!IA132&gt;0,'[1]Stat-2017-2'!IA133,"")</f>
        <v/>
      </c>
      <c r="AG111" s="4">
        <f>IF('[1]Stat-2017-2'!FC133&gt;0,'[1]Stat-2017-2'!FC133,"")</f>
        <v>16.5</v>
      </c>
      <c r="AH111" s="7">
        <f>IF(AND('[1]Stat-2017-2'!FC133&gt;0,'[1]Stat-2017-2'!HY133&gt;0),'[1]Stat-2017-2'!HY133/'[1]Stat-2017-2'!FC133,"")</f>
        <v>1400.4242424242425</v>
      </c>
      <c r="AI111" s="4">
        <f>IF('[1]Stat-2017-2'!FE133&gt;0,'[1]Stat-2017-2'!FE133,"")</f>
        <v>12.62</v>
      </c>
      <c r="AJ111" s="4">
        <f>IF('[1]Stat-2017-2'!FG133&gt;0,'[1]Stat-2017-2'!FG133,"")</f>
        <v>12.726000000000001</v>
      </c>
      <c r="AK111" s="8" t="str">
        <f>IF('[1]Stat-2017-2'!FF133&gt;0,'[1]Stat-2017-2'!FF133,"")</f>
        <v/>
      </c>
      <c r="AL111" s="4">
        <f>IF('[1]Stat-2017-2'!FD133&gt;0,'[1]Stat-2017-2'!FD133*2.5*58.15/1000000,"")</f>
        <v>24.8724995</v>
      </c>
      <c r="AM111" s="8">
        <f t="shared" si="4"/>
        <v>1.9708795166402537</v>
      </c>
      <c r="AN111" s="9">
        <f>IF('[1]Stat-2017-2'!FM133&gt;0,'[1]Stat-2017-2'!FM133,"")</f>
        <v>75</v>
      </c>
      <c r="AO111" s="9">
        <f>IF('[1]Stat-2017-2'!FN133&gt;0,'[1]Stat-2017-2'!FN133,"")</f>
        <v>52</v>
      </c>
      <c r="AP111" s="9">
        <f>IF('[1]Stat-2017-2'!FO133&gt;0,'[1]Stat-2017-2'!FO133,"")</f>
        <v>80</v>
      </c>
      <c r="AQ111" s="9">
        <f>IF('[1]Stat-2017-2'!FP133&gt;0,'[1]Stat-2017-2'!FP133,"")</f>
        <v>45</v>
      </c>
      <c r="AR111" s="10" t="str">
        <f>IF(AND(E111&gt;0,'[1]Stat-2017-2'!FJ133&gt;0),E111*860/'[1]Stat-2017-2'!FJ133,"")</f>
        <v/>
      </c>
      <c r="AS111" s="4" t="str">
        <f>IF('[1]Stat-2017-2'!FJ133&gt;0,'[1]Stat-2017-2'!FJ133/1000,"")</f>
        <v/>
      </c>
      <c r="AT111" s="11" t="str">
        <f>IF(AND('[1]Stat-2017-2'!FQ133&gt;0,'[1]Stat-2017-2'!HY133&gt;0),'[1]Stat-2017-2'!FQ133/'[1]Stat-2017-2'!HY133,"")</f>
        <v/>
      </c>
      <c r="AU111" s="10">
        <f>IF(AND('[1]Stat-2017-2'!FL133&gt;0,E111&gt;0),'[1]Stat-2017-2'!FL133/(E111/1000),"")</f>
        <v>16.401956117193926</v>
      </c>
      <c r="AV111" s="10">
        <f>IF(AND('[1]Stat-2017-2'!FL133,AI111&gt;0,AJ111&gt;0),'[1]Stat-2017-2'!FL133/(AJ111+AI111),"")</f>
        <v>14.953049790894026</v>
      </c>
      <c r="AW111" s="4">
        <f>IF('[1]Stat-2017-2'!IT133&gt;0,'[1]Stat-2017-2'!IT133/1000,"")</f>
        <v>17.388000000000002</v>
      </c>
      <c r="AX111" s="4" t="str">
        <f>IF('[1]Stat-2017-2'!IU133&gt;0,'[1]Stat-2017-2'!IU133/1000,"")</f>
        <v/>
      </c>
      <c r="AY111" s="11">
        <f>IF(AND('[1]Stat-2017-2'!HY133&gt;0,'[1]Stat-2017-2'!IW133&gt;0,AI111&gt;0,AJ111&gt;0),('[1]Stat-2017-2'!HY133-'[1]Stat-2017-2'!IW133)/(AI111+AJ111),"")</f>
        <v>225.63718140929535</v>
      </c>
      <c r="AZ111" s="12">
        <f>IF(AND('[1]Stat-2017-2'!HY133&gt;0,'[1]Stat-2017-2'!IW133&gt;0),('[1]Stat-2017-2'!HY133-'[1]Stat-2017-2'!IW133)/'[1]Stat-2017-2'!HY133)</f>
        <v>0.2475007573462587</v>
      </c>
      <c r="BA111" s="9">
        <f>IF(AND('[1]Stat-2017-2'!AT133&gt;0,[1]WEB!E133&gt;0),'[1]Stat-2017-2'!AT133/[1]WEB!E133,"")</f>
        <v>434.81494785130047</v>
      </c>
      <c r="BB111" s="9">
        <f>IF(AND('[1]Stat-2017-2'!BI133&gt;0,E111&gt;0),'[1]Stat-2017-2'!BI133/E111,"")</f>
        <v>39.135759726489809</v>
      </c>
      <c r="BC111" s="9">
        <f>IF(AND('[1]Stat-2017-2'!BR133&gt;0,E111&gt;0),'[1]Stat-2017-2'!BR133/E111,"")</f>
        <v>46.523347903232789</v>
      </c>
      <c r="BD111" s="4">
        <f>IF(AND('[1]Stat-2017-2'!BR133&gt;0,B111&gt;0),'[1]Stat-2017-2'!BR133/B111,"")</f>
        <v>1706.3730158730159</v>
      </c>
      <c r="BE111" s="13" t="str">
        <f>IF(AND(SUM('[1]Stat-2017-2'!DM133:ED133),('[1]Stat-2017-2'!HY133+'[1]Stat-2017-2'!HZ133)&gt;0),(SUM('[1]Stat-2017-2'!DM133:ED133)/('[1]Stat-2017-2'!HY133)),"")</f>
        <v/>
      </c>
      <c r="BF111" s="13" t="str">
        <f>IF(AND(SUM('[1]Stat-2017-2'!DM133:ED133),('[1]Stat-2017-2'!IW133)&gt;0),(SUM('[1]Stat-2017-2'!DM133:ED133)/'[1]Stat-2017-2'!IW133),"")</f>
        <v/>
      </c>
      <c r="BH111" s="13" t="str">
        <f>IF(AND('[1]Stat-2017-2'!EJ133&gt;0,'[1]Stat-2017-2'!HY133&gt;0),'[1]Stat-2017-2'!EJ133/'[1]Stat-2017-2'!HY133,"")</f>
        <v/>
      </c>
      <c r="BI111" s="13" t="str">
        <f>IF(AND(SUM('[1]Stat-2017-2'!EG133:EO133)&gt;0,'[1]Stat-2017-2'!HY133&gt;0),(SUM('[1]Stat-2017-2'!EG133:EO133)/'[1]Stat-2017-2'!HY133),"")</f>
        <v/>
      </c>
      <c r="BJ111" s="13" t="str">
        <f>IF(AND('[1]Stat-2017-2'!EP133&gt;0,'[1]Stat-2017-2'!HY133&gt;0),'[1]Stat-2017-2'!EP133/'[1]Stat-2017-2'!HY133,"")</f>
        <v/>
      </c>
      <c r="BK111" s="13" t="str">
        <f>IF(AND('[1]Stat-2017-2'!EQ133&gt;0,'[1]Stat-2017-2'!HY133&gt;0),'[1]Stat-2017-2'!EQ133/'[1]Stat-2017-2'!HY133,"")</f>
        <v/>
      </c>
      <c r="BL111" s="13" t="str">
        <f>IF(AND('[1]Stat-2017-2'!EW133&gt;0,'[1]Stat-2017-2'!HY133&gt;0),'[1]Stat-2017-2'!EW133/'[1]Stat-2017-2'!HY133,"")</f>
        <v/>
      </c>
      <c r="BM111" s="8" t="str">
        <f>IF('[1]Stat-2017-2'!IY133&gt;0,'[1]Stat-2017-2'!IY133,"")</f>
        <v/>
      </c>
      <c r="BN111" s="4" t="str">
        <f>IF('[1]Stat-2017-2'!JE133&gt;0,'[1]Stat-2017-2'!JE133,"")</f>
        <v/>
      </c>
      <c r="BO111" s="4" t="str">
        <f>IF('[1]Stat-2017-2'!IZ133&gt;0,'[1]Stat-2017-2'!IZ133,"")</f>
        <v/>
      </c>
      <c r="BP111" s="8" t="str">
        <f>IF('[1]Stat-2017-2'!JF133&gt;0,'[1]Stat-2017-2'!JF133,"")</f>
        <v/>
      </c>
      <c r="BQ111" s="4" t="str">
        <f>IF('[1]Stat-2017-2'!JG133&gt;0,'[1]Stat-2017-2'!JG133,"")</f>
        <v/>
      </c>
      <c r="BR111" s="4" t="str">
        <f>IF('[1]Stat-2017-2'!JH133&gt;0,'[1]Stat-2017-2'!JH133,"")</f>
        <v/>
      </c>
    </row>
    <row r="112" spans="1:70" x14ac:dyDescent="0.35">
      <c r="A112" t="s">
        <v>180</v>
      </c>
      <c r="B112" s="4">
        <v>1012</v>
      </c>
      <c r="C112" s="5">
        <f>IF(AND(E112&gt;0,SUM(AI112)&gt;0),(E112)/(SUM(AI112)*1000),"")</f>
        <v>1.1100868085106383</v>
      </c>
      <c r="D112" s="4">
        <f>IF('[1]Stat-2017-2'!FS134&gt;0,'[1]Stat-2017-2'!FS134,"")</f>
        <v>26309.200000000001</v>
      </c>
      <c r="E112" s="4">
        <f>IF('[1]Stat-2017-2'!HY134&gt;0,'[1]Stat-2017-2'!HY134,"")</f>
        <v>26087.040000000001</v>
      </c>
      <c r="F112" s="4">
        <f>AW112*1000</f>
        <v>21065.87</v>
      </c>
      <c r="G112" s="12">
        <f t="shared" si="3"/>
        <v>0.19247756740511771</v>
      </c>
      <c r="H112" s="4"/>
      <c r="I112" s="4"/>
      <c r="J112" s="4" t="str">
        <f>IF(SUM('[1]Stat-2017-2'!FU134:FZ134)&gt;0,SUM('[1]Stat-2017-2'!FU134:FZ134),"")</f>
        <v/>
      </c>
      <c r="K112" s="4">
        <f>IF(SUM('[1]Stat-2017-2'!GA134:GB134)&gt;0,SUM('[1]Stat-2017-2'!GA134:GB134),"")</f>
        <v>130.5</v>
      </c>
      <c r="L112" s="4">
        <f>IF(SUM('[1]Stat-2017-2'!GC134:GD134)&gt;0,SUM('[1]Stat-2017-2'!GC134:GD134),"")</f>
        <v>8698.1</v>
      </c>
      <c r="M112" s="4" t="str">
        <f>IF(SUM('[1]Stat-2017-2'!GE134:GF134)&gt;0,SUM('[1]Stat-2017-2'!GE134:GF134),"")</f>
        <v/>
      </c>
      <c r="N112" s="4">
        <f>IF(SUM('[1]Stat-2017-2'!GG134:GH134)&gt;0,SUM('[1]Stat-2017-2'!GG134:GH134),"")</f>
        <v>17433.3</v>
      </c>
      <c r="O112" s="4" t="str">
        <f>IF(SUM('[1]Stat-2017-2'!GI134:GJ134)&gt;0,SUM('[1]Stat-2017-2'!GI134:GJ134),"")</f>
        <v/>
      </c>
      <c r="P112" s="4" t="str">
        <f>IF(SUM('[1]Stat-2017-2'!GK134:GL134)&gt;0,SUM('[1]Stat-2017-2'!GK134:GL134),"")</f>
        <v/>
      </c>
      <c r="Q112" s="4" t="str">
        <f>IF(SUM('[1]Stat-2017-2'!GO134:GP134)&gt;0,SUM('[1]Stat-2017-2'!GO134:GP134),"")</f>
        <v/>
      </c>
      <c r="R112" s="4" t="str">
        <f>IF(SUM('[1]Stat-2017-2'!GQ134:GR134)&gt;0,SUM('[1]Stat-2017-2'!GQ134:GR134),"")</f>
        <v/>
      </c>
      <c r="S112" s="4" t="str">
        <f>IF(SUM('[1]Stat-2017-2'!GM134:GN134)&gt;0,SUM('[1]Stat-2017-2'!GM134:GN134),"")</f>
        <v/>
      </c>
      <c r="T112" s="4" t="str">
        <f>IF('[1]Stat-2017-2'!GS134&gt;0,'[1]Stat-2017-2'!GS134,"")</f>
        <v/>
      </c>
      <c r="U112" s="4" t="str">
        <f>IF('[1]Stat-2017-2'!GT134&gt;0,'[1]Stat-2017-2'!GT134,"")</f>
        <v/>
      </c>
      <c r="V112" s="4" t="str">
        <f>IF(('[1]Stat-2017-2'!GW164+'[1]Stat-2017-2'!GX134)&gt;0,('[1]Stat-2017-2'!GW134+'[1]Stat-2017-2'!GX134),"")</f>
        <v/>
      </c>
      <c r="W112" s="4" t="str">
        <f>IF(SUM('[1]Stat-2017-2'!HA134:HB134)&gt;0,SUM('[1]Stat-2017-2'!HA134:HB134),"")</f>
        <v/>
      </c>
      <c r="X112" s="4" t="str">
        <f>IF(SUM('[1]Stat-2017-2'!HC134:HD134)&gt;0,SUM('[1]Stat-2017-2'!HC134:HD134),"")</f>
        <v/>
      </c>
      <c r="Y112" s="4">
        <f>IF(SUM('[1]Stat-2017-2'!HE134:HF134)&gt;0,SUM('[1]Stat-2017-2'!HE134:HF134),"")</f>
        <v>47.3</v>
      </c>
      <c r="Z112" s="4" t="str">
        <f>IF(SUM('[1]Stat-2017-2'!HG134:HH134)&gt;0,SUM('[1]Stat-2017-2'!HG134:HH134),"")</f>
        <v/>
      </c>
      <c r="AA112" s="4" t="str">
        <f>IF(SUM('[1]Stat-2017-2'!HI134:HJ134)&gt;0,SUM('[1]Stat-2017-2'!HI134:HJ134),"")</f>
        <v/>
      </c>
      <c r="AB112" s="4" t="str">
        <f>IF(SUM('[1]Stat-2017-2'!HK134:HL134)&gt;0,SUM('[1]Stat-2017-2'!HK134:HL134),"")</f>
        <v/>
      </c>
      <c r="AC112" s="4" t="str">
        <f>IF(SUM('[1]Stat-2017-2'!HM134:HN134)&gt;0,SUM('[1]Stat-2017-2'!HM134:HN134),"")</f>
        <v/>
      </c>
      <c r="AD112" s="4" t="str">
        <f>IF('[1]Stat-2017-2'!HO134&gt;0,'[1]Stat-2017-2'!HO134,"")</f>
        <v/>
      </c>
      <c r="AE112" s="4" t="str">
        <f>IF('[1]Stat-2017-2'!HQ134&gt;0,'[1]Stat-2017-2'!HQ134,"")</f>
        <v/>
      </c>
      <c r="AF112" s="4" t="str">
        <f>IF('[1]Stat-2017-2'!IA133&gt;0,'[1]Stat-2017-2'!IA134,"")</f>
        <v/>
      </c>
      <c r="AG112" s="4" t="str">
        <f>IF('[1]Stat-2017-2'!FC134&gt;0,'[1]Stat-2017-2'!FC134,"")</f>
        <v/>
      </c>
      <c r="AH112" s="7" t="str">
        <f>IF(AND('[1]Stat-2017-2'!FC134&gt;0,'[1]Stat-2017-2'!HY134&gt;0),'[1]Stat-2017-2'!HY134/'[1]Stat-2017-2'!FC134,"")</f>
        <v/>
      </c>
      <c r="AI112" s="4">
        <f>IF('[1]Stat-2017-2'!FE134&gt;0,'[1]Stat-2017-2'!FE134,"")</f>
        <v>23.5</v>
      </c>
      <c r="AJ112" s="4">
        <f>IF('[1]Stat-2017-2'!FG134&gt;0,'[1]Stat-2017-2'!FG134,"")</f>
        <v>13.55</v>
      </c>
      <c r="AK112" s="8" t="str">
        <f>IF('[1]Stat-2017-2'!FF134&gt;0,'[1]Stat-2017-2'!FF134,"")</f>
        <v/>
      </c>
      <c r="AL112" s="4">
        <f>IF('[1]Stat-2017-2'!FD134&gt;0,'[1]Stat-2017-2'!FD134*2.5*58.15/1000000,"")</f>
        <v>27.74481875</v>
      </c>
      <c r="AM112" s="8">
        <f t="shared" si="4"/>
        <v>1.180630585106383</v>
      </c>
      <c r="AN112" s="9">
        <f>IF('[1]Stat-2017-2'!FM134&gt;0,'[1]Stat-2017-2'!FM134,"")</f>
        <v>64.88</v>
      </c>
      <c r="AO112" s="9">
        <f>IF('[1]Stat-2017-2'!FN134&gt;0,'[1]Stat-2017-2'!FN134,"")</f>
        <v>37.770000000000003</v>
      </c>
      <c r="AP112" s="9">
        <f>IF('[1]Stat-2017-2'!FO134&gt;0,'[1]Stat-2017-2'!FO134,"")</f>
        <v>64.63</v>
      </c>
      <c r="AQ112" s="9">
        <f>IF('[1]Stat-2017-2'!FP134&gt;0,'[1]Stat-2017-2'!FP134,"")</f>
        <v>34.950000000000003</v>
      </c>
      <c r="AR112" s="10" t="str">
        <f>IF(AND(E112&gt;0,'[1]Stat-2017-2'!FJ134&gt;0),E112*860/'[1]Stat-2017-2'!FJ134,"")</f>
        <v/>
      </c>
      <c r="AS112" s="4" t="str">
        <f>IF('[1]Stat-2017-2'!FJ134&gt;0,'[1]Stat-2017-2'!FJ134/1000,"")</f>
        <v/>
      </c>
      <c r="AT112" s="11" t="str">
        <f>IF(AND('[1]Stat-2017-2'!FQ134&gt;0,'[1]Stat-2017-2'!HY134&gt;0),'[1]Stat-2017-2'!FQ134/'[1]Stat-2017-2'!HY134,"")</f>
        <v/>
      </c>
      <c r="AU112" s="10" t="str">
        <f>IF(AND('[1]Stat-2017-2'!FL134&gt;0,E112&gt;0),'[1]Stat-2017-2'!FL134/(E112/1000),"")</f>
        <v/>
      </c>
      <c r="AV112" s="10" t="str">
        <f>IF(AND('[1]Stat-2017-2'!FL134,AI112&gt;0,AJ112&gt;0),'[1]Stat-2017-2'!FL134/(AJ112+AI112),"")</f>
        <v/>
      </c>
      <c r="AW112" s="4">
        <f>IF('[1]Stat-2017-2'!IT134&gt;0,'[1]Stat-2017-2'!IT134/1000,"")</f>
        <v>21.06587</v>
      </c>
      <c r="AX112" s="4" t="str">
        <f>IF('[1]Stat-2017-2'!IU134&gt;0,'[1]Stat-2017-2'!IU134/1000,"")</f>
        <v/>
      </c>
      <c r="AY112" s="11">
        <f>IF(AND('[1]Stat-2017-2'!HY134&gt;0,'[1]Stat-2017-2'!IW134&gt;0,AI112&gt;0,AJ112&gt;0),('[1]Stat-2017-2'!HY134-'[1]Stat-2017-2'!IW134)/(AI112+AJ112),"")</f>
        <v>135.52415654520925</v>
      </c>
      <c r="AZ112" s="12">
        <f>IF(AND('[1]Stat-2017-2'!HY134&gt;0,'[1]Stat-2017-2'!IW134&gt;0),('[1]Stat-2017-2'!HY134-'[1]Stat-2017-2'!IW134)/'[1]Stat-2017-2'!HY134)</f>
        <v>0.19247756740511771</v>
      </c>
      <c r="BA112" s="9">
        <f>IF(AND('[1]Stat-2017-2'!AT134&gt;0,[1]WEB!E134&gt;0),'[1]Stat-2017-2'!AT134/[1]WEB!E134,"")</f>
        <v>310.12564093128236</v>
      </c>
      <c r="BB112" s="9">
        <f>IF(AND('[1]Stat-2017-2'!BI134&gt;0,E112&gt;0),'[1]Stat-2017-2'!BI134/E112,"")</f>
        <v>46.091354174333304</v>
      </c>
      <c r="BC112" s="9">
        <f>IF(AND('[1]Stat-2017-2'!BR134&gt;0,E112&gt;0),'[1]Stat-2017-2'!BR134/E112,"")</f>
        <v>107.42180791688133</v>
      </c>
      <c r="BD112" s="4">
        <f>IF(AND('[1]Stat-2017-2'!BR134&gt;0,B112&gt;0),'[1]Stat-2017-2'!BR134/B112,"")</f>
        <v>2769.0879446640315</v>
      </c>
      <c r="BE112" s="13" t="str">
        <f>IF(AND(SUM('[1]Stat-2017-2'!DM134:ED134),('[1]Stat-2017-2'!HY134+'[1]Stat-2017-2'!HZ134)&gt;0),(SUM('[1]Stat-2017-2'!DM134:ED134)/('[1]Stat-2017-2'!HY134)),"")</f>
        <v/>
      </c>
      <c r="BF112" s="13" t="str">
        <f>IF(AND(SUM('[1]Stat-2017-2'!DM134:ED134),('[1]Stat-2017-2'!IW134)&gt;0),(SUM('[1]Stat-2017-2'!DM134:ED134)/'[1]Stat-2017-2'!IW134),"")</f>
        <v/>
      </c>
      <c r="BH112" s="13" t="str">
        <f>IF(AND('[1]Stat-2017-2'!EJ134&gt;0,'[1]Stat-2017-2'!HY134&gt;0),'[1]Stat-2017-2'!EJ134/'[1]Stat-2017-2'!HY134,"")</f>
        <v/>
      </c>
      <c r="BI112" s="13" t="str">
        <f>IF(AND(SUM('[1]Stat-2017-2'!EG134:EO134)&gt;0,'[1]Stat-2017-2'!HY134&gt;0),(SUM('[1]Stat-2017-2'!EG134:EO134)/'[1]Stat-2017-2'!HY134),"")</f>
        <v/>
      </c>
      <c r="BJ112" s="13" t="str">
        <f>IF(AND('[1]Stat-2017-2'!EP134&gt;0,'[1]Stat-2017-2'!HY134&gt;0),'[1]Stat-2017-2'!EP134/'[1]Stat-2017-2'!HY134,"")</f>
        <v/>
      </c>
      <c r="BK112" s="13" t="str">
        <f>IF(AND('[1]Stat-2017-2'!EQ134&gt;0,'[1]Stat-2017-2'!HY134&gt;0),'[1]Stat-2017-2'!EQ134/'[1]Stat-2017-2'!HY134,"")</f>
        <v/>
      </c>
      <c r="BL112" s="13" t="str">
        <f>IF(AND('[1]Stat-2017-2'!EW134&gt;0,'[1]Stat-2017-2'!HY134&gt;0),'[1]Stat-2017-2'!EW134/'[1]Stat-2017-2'!HY134,"")</f>
        <v/>
      </c>
      <c r="BM112" s="8" t="str">
        <f>IF('[1]Stat-2017-2'!IY134&gt;0,'[1]Stat-2017-2'!IY134,"")</f>
        <v/>
      </c>
      <c r="BN112" s="4" t="str">
        <f>IF('[1]Stat-2017-2'!JE134&gt;0,'[1]Stat-2017-2'!JE134,"")</f>
        <v/>
      </c>
      <c r="BO112" s="4" t="str">
        <f>IF('[1]Stat-2017-2'!IZ134&gt;0,'[1]Stat-2017-2'!IZ134,"")</f>
        <v/>
      </c>
      <c r="BP112" s="8" t="str">
        <f>IF('[1]Stat-2017-2'!JF134&gt;0,'[1]Stat-2017-2'!JF134,"")</f>
        <v/>
      </c>
      <c r="BQ112" s="4" t="str">
        <f>IF('[1]Stat-2017-2'!JG134&gt;0,'[1]Stat-2017-2'!JG134,"")</f>
        <v/>
      </c>
      <c r="BR112" s="4" t="str">
        <f>IF('[1]Stat-2017-2'!JH134&gt;0,'[1]Stat-2017-2'!JH134,"")</f>
        <v/>
      </c>
    </row>
    <row r="113" spans="1:70" x14ac:dyDescent="0.35">
      <c r="A113" t="s">
        <v>181</v>
      </c>
      <c r="B113" s="4">
        <v>3647</v>
      </c>
      <c r="C113" s="5">
        <f>IF(AND(E113&gt;0,SUM(AI113)&gt;0),(E113)/(SUM(AI113)*1000),"")</f>
        <v>1.2012974683544304</v>
      </c>
      <c r="D113" s="4">
        <f>IF('[1]Stat-2017-2'!FS135&gt;0,'[1]Stat-2017-2'!FS135,"")</f>
        <v>113883</v>
      </c>
      <c r="E113" s="4">
        <f>IF('[1]Stat-2017-2'!HY135&gt;0,'[1]Stat-2017-2'!HY135,"")</f>
        <v>113883</v>
      </c>
      <c r="F113" s="4">
        <f>AW113*1000</f>
        <v>88425</v>
      </c>
      <c r="G113" s="12">
        <f t="shared" si="3"/>
        <v>0.22354521746002476</v>
      </c>
      <c r="H113" s="4"/>
      <c r="I113" s="4"/>
      <c r="J113" s="4">
        <f>IF(SUM('[1]Stat-2017-2'!FU135:FZ135)&gt;0,SUM('[1]Stat-2017-2'!FU135:FZ135),"")</f>
        <v>1945</v>
      </c>
      <c r="K113" s="4" t="str">
        <f>IF(SUM('[1]Stat-2017-2'!GA135:GB135)&gt;0,SUM('[1]Stat-2017-2'!GA135:GB135),"")</f>
        <v/>
      </c>
      <c r="L113" s="4" t="str">
        <f>IF(SUM('[1]Stat-2017-2'!GC135:GD135)&gt;0,SUM('[1]Stat-2017-2'!GC135:GD135),"")</f>
        <v/>
      </c>
      <c r="M113" s="4" t="str">
        <f>IF(SUM('[1]Stat-2017-2'!GE135:GF135)&gt;0,SUM('[1]Stat-2017-2'!GE135:GF135),"")</f>
        <v/>
      </c>
      <c r="N113" s="4" t="str">
        <f>IF(SUM('[1]Stat-2017-2'!GG135:GH135)&gt;0,SUM('[1]Stat-2017-2'!GG135:GH135),"")</f>
        <v/>
      </c>
      <c r="O113" s="4" t="str">
        <f>IF(SUM('[1]Stat-2017-2'!GI135:GJ135)&gt;0,SUM('[1]Stat-2017-2'!GI135:GJ135),"")</f>
        <v/>
      </c>
      <c r="P113" s="4" t="str">
        <f>IF(SUM('[1]Stat-2017-2'!GK135:GL135)&gt;0,SUM('[1]Stat-2017-2'!GK135:GL135),"")</f>
        <v/>
      </c>
      <c r="Q113" s="4" t="str">
        <f>IF(SUM('[1]Stat-2017-2'!GO135:GP135)&gt;0,SUM('[1]Stat-2017-2'!GO135:GP135),"")</f>
        <v/>
      </c>
      <c r="R113" s="4" t="str">
        <f>IF(SUM('[1]Stat-2017-2'!GQ135:GR135)&gt;0,SUM('[1]Stat-2017-2'!GQ135:GR135),"")</f>
        <v/>
      </c>
      <c r="S113" s="4" t="str">
        <f>IF(SUM('[1]Stat-2017-2'!GM135:GN135)&gt;0,SUM('[1]Stat-2017-2'!GM135:GN135),"")</f>
        <v/>
      </c>
      <c r="T113" s="4" t="str">
        <f>IF('[1]Stat-2017-2'!GS135&gt;0,'[1]Stat-2017-2'!GS135,"")</f>
        <v/>
      </c>
      <c r="U113" s="4">
        <f>IF('[1]Stat-2017-2'!GT135&gt;0,'[1]Stat-2017-2'!GT135,"")</f>
        <v>124</v>
      </c>
      <c r="V113" s="4" t="str">
        <f>IF(('[1]Stat-2017-2'!GW165+'[1]Stat-2017-2'!GX135)&gt;0,('[1]Stat-2017-2'!GW135+'[1]Stat-2017-2'!GX135),"")</f>
        <v/>
      </c>
      <c r="W113" s="4">
        <f>IF(SUM('[1]Stat-2017-2'!HA135:HB135)&gt;0,SUM('[1]Stat-2017-2'!HA135:HB135),"")</f>
        <v>49176</v>
      </c>
      <c r="X113" s="4">
        <f>IF(SUM('[1]Stat-2017-2'!HC135:HD135)&gt;0,SUM('[1]Stat-2017-2'!HC135:HD135),"")</f>
        <v>1442</v>
      </c>
      <c r="Y113" s="4" t="str">
        <f>IF(SUM('[1]Stat-2017-2'!HE135:HF135)&gt;0,SUM('[1]Stat-2017-2'!HE135:HF135),"")</f>
        <v/>
      </c>
      <c r="Z113" s="4" t="str">
        <f>IF(SUM('[1]Stat-2017-2'!HG135:HH135)&gt;0,SUM('[1]Stat-2017-2'!HG135:HH135),"")</f>
        <v/>
      </c>
      <c r="AA113" s="4">
        <f>IF(SUM('[1]Stat-2017-2'!HI135:HJ135)&gt;0,SUM('[1]Stat-2017-2'!HI135:HJ135),"")</f>
        <v>33511</v>
      </c>
      <c r="AB113" s="4" t="str">
        <f>IF(SUM('[1]Stat-2017-2'!HK135:HL135)&gt;0,SUM('[1]Stat-2017-2'!HK135:HL135),"")</f>
        <v/>
      </c>
      <c r="AC113" s="4" t="str">
        <f>IF(SUM('[1]Stat-2017-2'!HM135:HN135)&gt;0,SUM('[1]Stat-2017-2'!HM135:HN135),"")</f>
        <v/>
      </c>
      <c r="AD113" s="4">
        <f>IF('[1]Stat-2017-2'!HO135&gt;0,'[1]Stat-2017-2'!HO135,"")</f>
        <v>24968</v>
      </c>
      <c r="AE113" s="4" t="str">
        <f>IF('[1]Stat-2017-2'!HQ135&gt;0,'[1]Stat-2017-2'!HQ135,"")</f>
        <v/>
      </c>
      <c r="AF113" s="4">
        <f>IF('[1]Stat-2017-2'!IA134&gt;0,'[1]Stat-2017-2'!IA135,"")</f>
        <v>0</v>
      </c>
      <c r="AG113" s="4">
        <f>IF('[1]Stat-2017-2'!FC135&gt;0,'[1]Stat-2017-2'!FC135,"")</f>
        <v>43.4</v>
      </c>
      <c r="AH113" s="7">
        <f>IF(AND('[1]Stat-2017-2'!FC135&gt;0,'[1]Stat-2017-2'!HY135&gt;0),'[1]Stat-2017-2'!HY135/'[1]Stat-2017-2'!FC135,"")</f>
        <v>2624.0322580645161</v>
      </c>
      <c r="AI113" s="4">
        <f>IF('[1]Stat-2017-2'!FE135&gt;0,'[1]Stat-2017-2'!FE135,"")</f>
        <v>94.8</v>
      </c>
      <c r="AJ113" s="4">
        <f>IF('[1]Stat-2017-2'!FG135&gt;0,'[1]Stat-2017-2'!FG135,"")</f>
        <v>55</v>
      </c>
      <c r="AK113" s="8">
        <f>IF('[1]Stat-2017-2'!FF135&gt;0,'[1]Stat-2017-2'!FF135,"")</f>
        <v>22</v>
      </c>
      <c r="AL113" s="4">
        <f>IF('[1]Stat-2017-2'!FD135&gt;0,'[1]Stat-2017-2'!FD135*2.5*58.15/1000000,"")</f>
        <v>134.662752375</v>
      </c>
      <c r="AM113" s="8">
        <f t="shared" si="4"/>
        <v>1.4204931685126583</v>
      </c>
      <c r="AN113" s="9">
        <f>IF('[1]Stat-2017-2'!FM135&gt;0,'[1]Stat-2017-2'!FM135,"")</f>
        <v>65.3</v>
      </c>
      <c r="AO113" s="9">
        <f>IF('[1]Stat-2017-2'!FN135&gt;0,'[1]Stat-2017-2'!FN135,"")</f>
        <v>55.4</v>
      </c>
      <c r="AP113" s="9">
        <f>IF('[1]Stat-2017-2'!FO135&gt;0,'[1]Stat-2017-2'!FO135,"")</f>
        <v>81.400000000000006</v>
      </c>
      <c r="AQ113" s="9">
        <f>IF('[1]Stat-2017-2'!FP135&gt;0,'[1]Stat-2017-2'!FP135,"")</f>
        <v>47.5</v>
      </c>
      <c r="AR113" s="10"/>
      <c r="AS113" s="4">
        <f>IF('[1]Stat-2017-2'!FJ135&gt;0,'[1]Stat-2017-2'!FJ135/1000,"")</f>
        <v>2.9740000000000002</v>
      </c>
      <c r="AT113" s="11">
        <f>IF(AND('[1]Stat-2017-2'!FQ135&gt;0,'[1]Stat-2017-2'!HY135&gt;0),'[1]Stat-2017-2'!FQ135/'[1]Stat-2017-2'!HY135,"")</f>
        <v>6.7262014523677811</v>
      </c>
      <c r="AU113" s="10">
        <f>IF(AND('[1]Stat-2017-2'!FL135&gt;0,E113&gt;0),'[1]Stat-2017-2'!FL135/(E113/1000),"")</f>
        <v>23.541705083287233</v>
      </c>
      <c r="AV113" s="10">
        <f>IF(AND('[1]Stat-2017-2'!FL135,AI113&gt;0,AJ113&gt;0),'[1]Stat-2017-2'!FL135/(AJ113+AI113),"")</f>
        <v>17.897196261682243</v>
      </c>
      <c r="AW113" s="4">
        <f>IF('[1]Stat-2017-2'!IT135&gt;0,'[1]Stat-2017-2'!IT135/1000,"")</f>
        <v>88.424999999999997</v>
      </c>
      <c r="AX113" s="4" t="str">
        <f>IF('[1]Stat-2017-2'!IU135&gt;0,'[1]Stat-2017-2'!IU135/1000,"")</f>
        <v/>
      </c>
      <c r="AY113" s="11">
        <f>IF(AND('[1]Stat-2017-2'!HY135&gt;0,'[1]Stat-2017-2'!IW135&gt;0,AI113&gt;0,AJ113&gt;0),('[1]Stat-2017-2'!HY135-'[1]Stat-2017-2'!IW135)/(AI113+AJ113),"")</f>
        <v>169.94659546061413</v>
      </c>
      <c r="AZ113" s="12">
        <f>IF(AND('[1]Stat-2017-2'!HY135&gt;0,'[1]Stat-2017-2'!IW135&gt;0),('[1]Stat-2017-2'!HY135-'[1]Stat-2017-2'!IW135)/'[1]Stat-2017-2'!HY135)</f>
        <v>0.22354521746002476</v>
      </c>
      <c r="BA113" s="9">
        <f>IF(AND('[1]Stat-2017-2'!AT135&gt;0,[1]WEB!E135&gt;0),'[1]Stat-2017-2'!AT135/[1]WEB!E135,"")</f>
        <v>278.16745256096169</v>
      </c>
      <c r="BB113" s="9">
        <f>IF(AND('[1]Stat-2017-2'!BI135&gt;0,E113&gt;0),'[1]Stat-2017-2'!BI135/E113,"")</f>
        <v>106.26777482152735</v>
      </c>
      <c r="BC113" s="9">
        <f>IF(AND('[1]Stat-2017-2'!BR135&gt;0,E113&gt;0),'[1]Stat-2017-2'!BR135/E113,"")</f>
        <v>22.843751920831028</v>
      </c>
      <c r="BD113" s="4">
        <f>IF(AND('[1]Stat-2017-2'!BR135&gt;0,B113&gt;0),'[1]Stat-2017-2'!BR135/B113,"")</f>
        <v>713.3301343570057</v>
      </c>
      <c r="BE113" s="13" t="str">
        <f>IF(AND(SUM('[1]Stat-2017-2'!DM135:ED135),('[1]Stat-2017-2'!HY135+'[1]Stat-2017-2'!HZ135)&gt;0),(SUM('[1]Stat-2017-2'!DM135:ED135)/('[1]Stat-2017-2'!HY135)),"")</f>
        <v/>
      </c>
      <c r="BF113" s="13" t="str">
        <f>IF(AND(SUM('[1]Stat-2017-2'!DM135:ED135),('[1]Stat-2017-2'!IW135)&gt;0),(SUM('[1]Stat-2017-2'!DM135:ED135)/'[1]Stat-2017-2'!IW135),"")</f>
        <v/>
      </c>
      <c r="BH113" s="13" t="str">
        <f>IF(AND('[1]Stat-2017-2'!EJ135&gt;0,'[1]Stat-2017-2'!HY135&gt;0),'[1]Stat-2017-2'!EJ135/'[1]Stat-2017-2'!HY135,"")</f>
        <v/>
      </c>
      <c r="BI113" s="13" t="str">
        <f>IF(AND(SUM('[1]Stat-2017-2'!EG135:EO135)&gt;0,'[1]Stat-2017-2'!HY135&gt;0),(SUM('[1]Stat-2017-2'!EG135:EO135)/'[1]Stat-2017-2'!HY135),"")</f>
        <v/>
      </c>
      <c r="BJ113" s="13" t="str">
        <f>IF(AND('[1]Stat-2017-2'!EP135&gt;0,'[1]Stat-2017-2'!HY135&gt;0),'[1]Stat-2017-2'!EP135/'[1]Stat-2017-2'!HY135,"")</f>
        <v/>
      </c>
      <c r="BK113" s="13" t="str">
        <f>IF(AND('[1]Stat-2017-2'!EQ135&gt;0,'[1]Stat-2017-2'!HY135&gt;0),'[1]Stat-2017-2'!EQ135/'[1]Stat-2017-2'!HY135,"")</f>
        <v/>
      </c>
      <c r="BL113" s="13" t="str">
        <f>IF(AND('[1]Stat-2017-2'!EW135&gt;0,'[1]Stat-2017-2'!HY135&gt;0),'[1]Stat-2017-2'!EW135/'[1]Stat-2017-2'!HY135,"")</f>
        <v/>
      </c>
      <c r="BM113" s="8" t="str">
        <f>IF('[1]Stat-2017-2'!IY135&gt;0,'[1]Stat-2017-2'!IY135,"")</f>
        <v/>
      </c>
      <c r="BN113" s="4" t="str">
        <f>IF('[1]Stat-2017-2'!JE135&gt;0,'[1]Stat-2017-2'!JE135,"")</f>
        <v/>
      </c>
      <c r="BO113" s="4" t="str">
        <f>IF('[1]Stat-2017-2'!IZ135&gt;0,'[1]Stat-2017-2'!IZ135,"")</f>
        <v/>
      </c>
      <c r="BP113" s="8" t="str">
        <f>IF('[1]Stat-2017-2'!JF135&gt;0,'[1]Stat-2017-2'!JF135,"")</f>
        <v/>
      </c>
      <c r="BQ113" s="4" t="str">
        <f>IF('[1]Stat-2017-2'!JG135&gt;0,'[1]Stat-2017-2'!JG135,"")</f>
        <v/>
      </c>
      <c r="BR113" s="4" t="str">
        <f>IF('[1]Stat-2017-2'!JH135&gt;0,'[1]Stat-2017-2'!JH135,"")</f>
        <v/>
      </c>
    </row>
    <row r="114" spans="1:70" x14ac:dyDescent="0.35">
      <c r="A114" t="s">
        <v>182</v>
      </c>
      <c r="B114" s="4">
        <v>1214</v>
      </c>
      <c r="C114" s="5">
        <f>IF(AND(E114&gt;0,SUM(AI114)&gt;0),(E114)/(SUM(AI114)*1000),"")</f>
        <v>1.1804918716131723</v>
      </c>
      <c r="D114" s="4" t="str">
        <f>IF('[1]Stat-2017-2'!FS136&gt;0,'[1]Stat-2017-2'!FS136,"")</f>
        <v/>
      </c>
      <c r="E114" s="4">
        <f>IF('[1]Stat-2017-2'!HY136&gt;0,'[1]Stat-2017-2'!HY136,"")</f>
        <v>28320</v>
      </c>
      <c r="F114" s="4">
        <f>AW114*1000</f>
        <v>21723</v>
      </c>
      <c r="G114" s="12">
        <f t="shared" si="3"/>
        <v>0.2329449152542373</v>
      </c>
      <c r="H114" s="4"/>
      <c r="I114" s="4"/>
      <c r="J114" s="4" t="str">
        <f>IF(SUM('[1]Stat-2017-2'!FU136:FZ136)&gt;0,SUM('[1]Stat-2017-2'!FU136:FZ136),"")</f>
        <v/>
      </c>
      <c r="K114" s="4">
        <f>IF(SUM('[1]Stat-2017-2'!GA136:GB136)&gt;0,SUM('[1]Stat-2017-2'!GA136:GB136),"")</f>
        <v>20562</v>
      </c>
      <c r="L114" s="4" t="str">
        <f>IF(SUM('[1]Stat-2017-2'!GC136:GD136)&gt;0,SUM('[1]Stat-2017-2'!GC136:GD136),"")</f>
        <v/>
      </c>
      <c r="M114" s="4" t="str">
        <f>IF(SUM('[1]Stat-2017-2'!GE136:GF136)&gt;0,SUM('[1]Stat-2017-2'!GE136:GF136),"")</f>
        <v/>
      </c>
      <c r="N114" s="4" t="str">
        <f>IF(SUM('[1]Stat-2017-2'!GG136:GH136)&gt;0,SUM('[1]Stat-2017-2'!GG136:GH136),"")</f>
        <v/>
      </c>
      <c r="O114" s="4" t="str">
        <f>IF(SUM('[1]Stat-2017-2'!GI136:GJ136)&gt;0,SUM('[1]Stat-2017-2'!GI136:GJ136),"")</f>
        <v/>
      </c>
      <c r="P114" s="4">
        <f>IF(SUM('[1]Stat-2017-2'!GK136:GL136)&gt;0,SUM('[1]Stat-2017-2'!GK136:GL136),"")</f>
        <v>5465</v>
      </c>
      <c r="Q114" s="4" t="str">
        <f>IF(SUM('[1]Stat-2017-2'!GO136:GP136)&gt;0,SUM('[1]Stat-2017-2'!GO136:GP136),"")</f>
        <v/>
      </c>
      <c r="R114" s="4" t="str">
        <f>IF(SUM('[1]Stat-2017-2'!GQ136:GR136)&gt;0,SUM('[1]Stat-2017-2'!GQ136:GR136),"")</f>
        <v/>
      </c>
      <c r="S114" s="4" t="str">
        <f>IF(SUM('[1]Stat-2017-2'!GM136:GN136)&gt;0,SUM('[1]Stat-2017-2'!GM136:GN136),"")</f>
        <v/>
      </c>
      <c r="T114" s="4" t="str">
        <f>IF('[1]Stat-2017-2'!GS136&gt;0,'[1]Stat-2017-2'!GS136,"")</f>
        <v/>
      </c>
      <c r="U114" s="4" t="str">
        <f>IF('[1]Stat-2017-2'!GT136&gt;0,'[1]Stat-2017-2'!GT136,"")</f>
        <v/>
      </c>
      <c r="V114" s="4" t="str">
        <f>IF(('[1]Stat-2017-2'!GW166+'[1]Stat-2017-2'!GX136)&gt;0,('[1]Stat-2017-2'!GW136+'[1]Stat-2017-2'!GX136),"")</f>
        <v/>
      </c>
      <c r="W114" s="4" t="str">
        <f>IF(SUM('[1]Stat-2017-2'!HA136:HB136)&gt;0,SUM('[1]Stat-2017-2'!HA136:HB136),"")</f>
        <v/>
      </c>
      <c r="X114" s="4" t="str">
        <f>IF(SUM('[1]Stat-2017-2'!HC136:HD136)&gt;0,SUM('[1]Stat-2017-2'!HC136:HD136),"")</f>
        <v/>
      </c>
      <c r="Y114" s="4">
        <f>IF(SUM('[1]Stat-2017-2'!HE136:HF136)&gt;0,SUM('[1]Stat-2017-2'!HE136:HF136),"")</f>
        <v>1890</v>
      </c>
      <c r="Z114" s="4" t="str">
        <f>IF(SUM('[1]Stat-2017-2'!HG136:HH136)&gt;0,SUM('[1]Stat-2017-2'!HG136:HH136),"")</f>
        <v/>
      </c>
      <c r="AA114" s="4" t="str">
        <f>IF(SUM('[1]Stat-2017-2'!HI136:HJ136)&gt;0,SUM('[1]Stat-2017-2'!HI136:HJ136),"")</f>
        <v/>
      </c>
      <c r="AB114" s="4" t="str">
        <f>IF(SUM('[1]Stat-2017-2'!HK136:HL136)&gt;0,SUM('[1]Stat-2017-2'!HK136:HL136),"")</f>
        <v/>
      </c>
      <c r="AC114" s="4" t="str">
        <f>IF(SUM('[1]Stat-2017-2'!HM136:HN136)&gt;0,SUM('[1]Stat-2017-2'!HM136:HN136),"")</f>
        <v/>
      </c>
      <c r="AD114" s="4" t="str">
        <f>IF('[1]Stat-2017-2'!HO136&gt;0,'[1]Stat-2017-2'!HO136,"")</f>
        <v/>
      </c>
      <c r="AE114" s="4" t="str">
        <f>IF('[1]Stat-2017-2'!HQ136&gt;0,'[1]Stat-2017-2'!HQ136,"")</f>
        <v/>
      </c>
      <c r="AF114" s="4" t="str">
        <f>IF('[1]Stat-2017-2'!IA135&gt;0,'[1]Stat-2017-2'!IA136,"")</f>
        <v/>
      </c>
      <c r="AG114" s="4">
        <f>IF('[1]Stat-2017-2'!FC136&gt;0,'[1]Stat-2017-2'!FC136,"")</f>
        <v>17.899999999999999</v>
      </c>
      <c r="AH114" s="7">
        <f>IF(AND('[1]Stat-2017-2'!FC136&gt;0,'[1]Stat-2017-2'!HY136&gt;0),'[1]Stat-2017-2'!HY136/'[1]Stat-2017-2'!FC136,"")</f>
        <v>1582.122905027933</v>
      </c>
      <c r="AI114" s="4">
        <f>IF('[1]Stat-2017-2'!FE136&gt;0,'[1]Stat-2017-2'!FE136,"")</f>
        <v>23.99</v>
      </c>
      <c r="AJ114" s="4">
        <f>IF('[1]Stat-2017-2'!FG136&gt;0,'[1]Stat-2017-2'!FG136,"")</f>
        <v>16.465</v>
      </c>
      <c r="AK114" s="8">
        <f>IF('[1]Stat-2017-2'!FF136&gt;0,'[1]Stat-2017-2'!FF136,"")</f>
        <v>16</v>
      </c>
      <c r="AL114" s="4">
        <f>IF('[1]Stat-2017-2'!FD136&gt;0,'[1]Stat-2017-2'!FD136*2.5*58.15/1000000,"")</f>
        <v>22.34442825</v>
      </c>
      <c r="AM114" s="8">
        <f t="shared" si="4"/>
        <v>0.93140592955398094</v>
      </c>
      <c r="AN114" s="9">
        <f>IF('[1]Stat-2017-2'!FM136&gt;0,'[1]Stat-2017-2'!FM136,"")</f>
        <v>68.400000000000006</v>
      </c>
      <c r="AO114" s="9">
        <f>IF('[1]Stat-2017-2'!FN136&gt;0,'[1]Stat-2017-2'!FN136,"")</f>
        <v>34.299999999999997</v>
      </c>
      <c r="AP114" s="9">
        <f>IF('[1]Stat-2017-2'!FO136&gt;0,'[1]Stat-2017-2'!FO136,"")</f>
        <v>68.599999999999994</v>
      </c>
      <c r="AQ114" s="9">
        <f>IF('[1]Stat-2017-2'!FP136&gt;0,'[1]Stat-2017-2'!FP136,"")</f>
        <v>33.200000000000003</v>
      </c>
      <c r="AR114" s="10" t="str">
        <f>IF(AND(E114&gt;0,'[1]Stat-2017-2'!FJ136&gt;0),E114*860/'[1]Stat-2017-2'!FJ136,"")</f>
        <v/>
      </c>
      <c r="AS114" s="4" t="str">
        <f>IF('[1]Stat-2017-2'!FJ136&gt;0,'[1]Stat-2017-2'!FJ136/1000,"")</f>
        <v/>
      </c>
      <c r="AT114" s="11">
        <f>IF(AND('[1]Stat-2017-2'!FQ136&gt;0,'[1]Stat-2017-2'!HY136&gt;0),'[1]Stat-2017-2'!FQ136/'[1]Stat-2017-2'!HY136,"")</f>
        <v>7.6271186440677967</v>
      </c>
      <c r="AU114" s="10">
        <f>IF(AND('[1]Stat-2017-2'!FL136&gt;0,E114&gt;0),'[1]Stat-2017-2'!FL136/(E114/1000),"")</f>
        <v>54.837570621468927</v>
      </c>
      <c r="AV114" s="10">
        <f>IF(AND('[1]Stat-2017-2'!FL136,AI114&gt;0,AJ114&gt;0),'[1]Stat-2017-2'!FL136/(AJ114+AI114),"")</f>
        <v>38.38833271536275</v>
      </c>
      <c r="AW114" s="4">
        <f>IF('[1]Stat-2017-2'!IT136&gt;0,'[1]Stat-2017-2'!IT136/1000,"")</f>
        <v>21.722999999999999</v>
      </c>
      <c r="AX114" s="4" t="str">
        <f>IF('[1]Stat-2017-2'!IU136&gt;0,'[1]Stat-2017-2'!IU136/1000,"")</f>
        <v/>
      </c>
      <c r="AY114" s="11">
        <f>IF(AND('[1]Stat-2017-2'!HY136&gt;0,'[1]Stat-2017-2'!IW136&gt;0,AI114&gt;0,AJ114&gt;0),('[1]Stat-2017-2'!HY136-'[1]Stat-2017-2'!IW136)/(AI114+AJ114),"")</f>
        <v>163.07007786429367</v>
      </c>
      <c r="AZ114" s="12">
        <f>IF(AND('[1]Stat-2017-2'!HY136&gt;0,'[1]Stat-2017-2'!IW136&gt;0),('[1]Stat-2017-2'!HY136-'[1]Stat-2017-2'!IW136)/'[1]Stat-2017-2'!HY136)</f>
        <v>0.2329449152542373</v>
      </c>
      <c r="BA114" s="9">
        <f>IF(AND('[1]Stat-2017-2'!AT136&gt;0,[1]WEB!E136&gt;0),'[1]Stat-2017-2'!AT136/[1]WEB!E136,"")</f>
        <v>443.49329096045199</v>
      </c>
      <c r="BB114" s="9">
        <f>IF(AND('[1]Stat-2017-2'!BI136&gt;0,E114&gt;0),'[1]Stat-2017-2'!BI136/E114,"")</f>
        <v>54.020303672316388</v>
      </c>
      <c r="BC114" s="9">
        <f>IF(AND('[1]Stat-2017-2'!BR136&gt;0,E114&gt;0),'[1]Stat-2017-2'!BR136/E114,"")</f>
        <v>9.2494703389830502</v>
      </c>
      <c r="BD114" s="4">
        <f>IF(AND('[1]Stat-2017-2'!BR136&gt;0,B114&gt;0),'[1]Stat-2017-2'!BR136/B114,"")</f>
        <v>215.77018121911038</v>
      </c>
      <c r="BE114" s="13" t="str">
        <f>IF(AND(SUM('[1]Stat-2017-2'!DM136:ED136),('[1]Stat-2017-2'!HY136+'[1]Stat-2017-2'!HZ136)&gt;0),(SUM('[1]Stat-2017-2'!DM136:ED136)/('[1]Stat-2017-2'!HY136)),"")</f>
        <v/>
      </c>
      <c r="BF114" s="13" t="str">
        <f>IF(AND(SUM('[1]Stat-2017-2'!DM136:ED136),('[1]Stat-2017-2'!IW136)&gt;0),(SUM('[1]Stat-2017-2'!DM136:ED136)/'[1]Stat-2017-2'!IW136),"")</f>
        <v/>
      </c>
      <c r="BH114" s="13" t="str">
        <f>IF(AND('[1]Stat-2017-2'!EJ136&gt;0,'[1]Stat-2017-2'!HY136&gt;0),'[1]Stat-2017-2'!EJ136/'[1]Stat-2017-2'!HY136,"")</f>
        <v/>
      </c>
      <c r="BI114" s="13" t="str">
        <f>IF(AND(SUM('[1]Stat-2017-2'!EG136:EO136)&gt;0,'[1]Stat-2017-2'!HY136&gt;0),(SUM('[1]Stat-2017-2'!EG136:EO136)/'[1]Stat-2017-2'!HY136),"")</f>
        <v/>
      </c>
      <c r="BJ114" s="13" t="str">
        <f>IF(AND('[1]Stat-2017-2'!EP136&gt;0,'[1]Stat-2017-2'!HY136&gt;0),'[1]Stat-2017-2'!EP136/'[1]Stat-2017-2'!HY136,"")</f>
        <v/>
      </c>
      <c r="BK114" s="13" t="str">
        <f>IF(AND('[1]Stat-2017-2'!EQ136&gt;0,'[1]Stat-2017-2'!HY136&gt;0),'[1]Stat-2017-2'!EQ136/'[1]Stat-2017-2'!HY136,"")</f>
        <v/>
      </c>
      <c r="BL114" s="13" t="str">
        <f>IF(AND('[1]Stat-2017-2'!EW136&gt;0,'[1]Stat-2017-2'!HY136&gt;0),'[1]Stat-2017-2'!EW136/'[1]Stat-2017-2'!HY136,"")</f>
        <v/>
      </c>
      <c r="BM114" s="8" t="str">
        <f>IF('[1]Stat-2017-2'!IY136&gt;0,'[1]Stat-2017-2'!IY136,"")</f>
        <v/>
      </c>
      <c r="BN114" s="4" t="str">
        <f>IF('[1]Stat-2017-2'!JE136&gt;0,'[1]Stat-2017-2'!JE136,"")</f>
        <v/>
      </c>
      <c r="BO114" s="4" t="str">
        <f>IF('[1]Stat-2017-2'!IZ136&gt;0,'[1]Stat-2017-2'!IZ136,"")</f>
        <v/>
      </c>
      <c r="BP114" s="8" t="str">
        <f>IF('[1]Stat-2017-2'!JF136&gt;0,'[1]Stat-2017-2'!JF136,"")</f>
        <v/>
      </c>
      <c r="BQ114" s="4" t="str">
        <f>IF('[1]Stat-2017-2'!JG136&gt;0,'[1]Stat-2017-2'!JG136,"")</f>
        <v/>
      </c>
      <c r="BR114" s="4" t="str">
        <f>IF('[1]Stat-2017-2'!JH136&gt;0,'[1]Stat-2017-2'!JH136,"")</f>
        <v/>
      </c>
    </row>
    <row r="115" spans="1:70" x14ac:dyDescent="0.35">
      <c r="A115" t="s">
        <v>183</v>
      </c>
      <c r="B115" s="4">
        <v>449</v>
      </c>
      <c r="C115" s="5">
        <f>IF(AND(E115&gt;0,SUM(AI115)&gt;0),(E115)/(SUM(AI115)*1000),"")</f>
        <v>1.2290243902439024</v>
      </c>
      <c r="D115" s="4">
        <f>IF('[1]Stat-2017-2'!FS137&gt;0,'[1]Stat-2017-2'!FS137,"")</f>
        <v>11213</v>
      </c>
      <c r="E115" s="4">
        <f>IF('[1]Stat-2017-2'!HY137&gt;0,'[1]Stat-2017-2'!HY137,"")</f>
        <v>10078</v>
      </c>
      <c r="F115" s="4">
        <f>AW115*1000</f>
        <v>7870</v>
      </c>
      <c r="G115" s="12">
        <f t="shared" si="3"/>
        <v>0.2190910895018853</v>
      </c>
      <c r="H115" s="4"/>
      <c r="I115" s="4"/>
      <c r="J115" s="4" t="str">
        <f>IF(SUM('[1]Stat-2017-2'!FU137:FZ137)&gt;0,SUM('[1]Stat-2017-2'!FU137:FZ137),"")</f>
        <v/>
      </c>
      <c r="K115" s="4">
        <f>IF(SUM('[1]Stat-2017-2'!GA137:GB137)&gt;0,SUM('[1]Stat-2017-2'!GA137:GB137),"")</f>
        <v>8942</v>
      </c>
      <c r="L115" s="4" t="str">
        <f>IF(SUM('[1]Stat-2017-2'!GC137:GD137)&gt;0,SUM('[1]Stat-2017-2'!GC137:GD137),"")</f>
        <v/>
      </c>
      <c r="M115" s="4" t="str">
        <f>IF(SUM('[1]Stat-2017-2'!GE137:GF137)&gt;0,SUM('[1]Stat-2017-2'!GE137:GF137),"")</f>
        <v/>
      </c>
      <c r="N115" s="4" t="str">
        <f>IF(SUM('[1]Stat-2017-2'!GG137:GH137)&gt;0,SUM('[1]Stat-2017-2'!GG137:GH137),"")</f>
        <v/>
      </c>
      <c r="O115" s="4" t="str">
        <f>IF(SUM('[1]Stat-2017-2'!GI137:GJ137)&gt;0,SUM('[1]Stat-2017-2'!GI137:GJ137),"")</f>
        <v/>
      </c>
      <c r="P115" s="4" t="str">
        <f>IF(SUM('[1]Stat-2017-2'!GK137:GL137)&gt;0,SUM('[1]Stat-2017-2'!GK137:GL137),"")</f>
        <v/>
      </c>
      <c r="Q115" s="4" t="str">
        <f>IF(SUM('[1]Stat-2017-2'!GO137:GP137)&gt;0,SUM('[1]Stat-2017-2'!GO137:GP137),"")</f>
        <v/>
      </c>
      <c r="R115" s="4" t="str">
        <f>IF(SUM('[1]Stat-2017-2'!GQ137:GR137)&gt;0,SUM('[1]Stat-2017-2'!GQ137:GR137),"")</f>
        <v/>
      </c>
      <c r="S115" s="4" t="str">
        <f>IF(SUM('[1]Stat-2017-2'!GM137:GN137)&gt;0,SUM('[1]Stat-2017-2'!GM137:GN137),"")</f>
        <v/>
      </c>
      <c r="T115" s="4" t="str">
        <f>IF('[1]Stat-2017-2'!GS137&gt;0,'[1]Stat-2017-2'!GS137,"")</f>
        <v/>
      </c>
      <c r="U115" s="4" t="str">
        <f>IF('[1]Stat-2017-2'!GT137&gt;0,'[1]Stat-2017-2'!GT137,"")</f>
        <v/>
      </c>
      <c r="V115" s="4" t="str">
        <f>IF(('[1]Stat-2017-2'!GW167+'[1]Stat-2017-2'!GX137)&gt;0,('[1]Stat-2017-2'!GW137+'[1]Stat-2017-2'!GX137),"")</f>
        <v/>
      </c>
      <c r="W115" s="4" t="str">
        <f>IF(SUM('[1]Stat-2017-2'!HA137:HB137)&gt;0,SUM('[1]Stat-2017-2'!HA137:HB137),"")</f>
        <v/>
      </c>
      <c r="X115" s="4" t="str">
        <f>IF(SUM('[1]Stat-2017-2'!HC137:HD137)&gt;0,SUM('[1]Stat-2017-2'!HC137:HD137),"")</f>
        <v/>
      </c>
      <c r="Y115" s="4">
        <f>IF(SUM('[1]Stat-2017-2'!HE137:HF137)&gt;0,SUM('[1]Stat-2017-2'!HE137:HF137),"")</f>
        <v>143</v>
      </c>
      <c r="Z115" s="4" t="str">
        <f>IF(SUM('[1]Stat-2017-2'!HG137:HH137)&gt;0,SUM('[1]Stat-2017-2'!HG137:HH137),"")</f>
        <v/>
      </c>
      <c r="AA115" s="4" t="str">
        <f>IF(SUM('[1]Stat-2017-2'!HI137:HJ137)&gt;0,SUM('[1]Stat-2017-2'!HI137:HJ137),"")</f>
        <v/>
      </c>
      <c r="AB115" s="4" t="str">
        <f>IF(SUM('[1]Stat-2017-2'!HK137:HL137)&gt;0,SUM('[1]Stat-2017-2'!HK137:HL137),"")</f>
        <v/>
      </c>
      <c r="AC115" s="4" t="str">
        <f>IF(SUM('[1]Stat-2017-2'!HM137:HN137)&gt;0,SUM('[1]Stat-2017-2'!HM137:HN137),"")</f>
        <v/>
      </c>
      <c r="AD115" s="4" t="str">
        <f>IF('[1]Stat-2017-2'!HO137&gt;0,'[1]Stat-2017-2'!HO137,"")</f>
        <v/>
      </c>
      <c r="AE115" s="4" t="str">
        <f>IF('[1]Stat-2017-2'!HQ137&gt;0,'[1]Stat-2017-2'!HQ137,"")</f>
        <v/>
      </c>
      <c r="AF115" s="4" t="str">
        <f>IF('[1]Stat-2017-2'!IA136&gt;0,'[1]Stat-2017-2'!IA137,"")</f>
        <v/>
      </c>
      <c r="AG115" s="4">
        <f>IF('[1]Stat-2017-2'!FC137&gt;0,'[1]Stat-2017-2'!FC137,"")</f>
        <v>7.5</v>
      </c>
      <c r="AH115" s="7">
        <f>IF(AND('[1]Stat-2017-2'!FC137&gt;0,'[1]Stat-2017-2'!HY137&gt;0),'[1]Stat-2017-2'!HY137/'[1]Stat-2017-2'!FC137,"")</f>
        <v>1343.7333333333333</v>
      </c>
      <c r="AI115" s="4">
        <f>IF('[1]Stat-2017-2'!FE137&gt;0,'[1]Stat-2017-2'!FE137,"")</f>
        <v>8.1999999999999993</v>
      </c>
      <c r="AJ115" s="4">
        <f>IF('[1]Stat-2017-2'!FG137&gt;0,'[1]Stat-2017-2'!FG137,"")</f>
        <v>7.8</v>
      </c>
      <c r="AK115" s="8">
        <f>IF('[1]Stat-2017-2'!FF137&gt;0,'[1]Stat-2017-2'!FF137,"")</f>
        <v>21.6</v>
      </c>
      <c r="AL115" s="4">
        <f>IF('[1]Stat-2017-2'!FD137&gt;0,'[1]Stat-2017-2'!FD137*2.5*58.15/1000000,"")</f>
        <v>10.278594</v>
      </c>
      <c r="AM115" s="8">
        <f t="shared" si="4"/>
        <v>1.2534870731707317</v>
      </c>
      <c r="AN115" s="9">
        <f>IF('[1]Stat-2017-2'!FM137&gt;0,'[1]Stat-2017-2'!FM137,"")</f>
        <v>66</v>
      </c>
      <c r="AO115" s="9">
        <f>IF('[1]Stat-2017-2'!FN137&gt;0,'[1]Stat-2017-2'!FN137,"")</f>
        <v>40</v>
      </c>
      <c r="AP115" s="9">
        <f>IF('[1]Stat-2017-2'!FO137&gt;0,'[1]Stat-2017-2'!FO137,"")</f>
        <v>70</v>
      </c>
      <c r="AQ115" s="9">
        <f>IF('[1]Stat-2017-2'!FP137&gt;0,'[1]Stat-2017-2'!FP137,"")</f>
        <v>36</v>
      </c>
      <c r="AR115" s="10">
        <f>IF(AND(E115&gt;0,'[1]Stat-2017-2'!FJ137&gt;0),E115*860/'[1]Stat-2017-2'!FJ137,"")</f>
        <v>31.41327630887443</v>
      </c>
      <c r="AS115" s="4">
        <f>IF('[1]Stat-2017-2'!FJ137&gt;0,'[1]Stat-2017-2'!FJ137/1000,"")</f>
        <v>275.90499999999997</v>
      </c>
      <c r="AT115" s="11">
        <f>IF(AND('[1]Stat-2017-2'!FQ137&gt;0,'[1]Stat-2017-2'!HY137&gt;0),'[1]Stat-2017-2'!FQ137/'[1]Stat-2017-2'!HY137,"")</f>
        <v>10.182079777733676</v>
      </c>
      <c r="AU115" s="10">
        <f>IF(AND('[1]Stat-2017-2'!FL137&gt;0,E115&gt;0),'[1]Stat-2017-2'!FL137/(E115/1000),"")</f>
        <v>52.589799563405442</v>
      </c>
      <c r="AV115" s="10">
        <f>IF(AND('[1]Stat-2017-2'!FL137,AI115&gt;0,AJ115&gt;0),'[1]Stat-2017-2'!FL137/(AJ115+AI115),"")</f>
        <v>33.125</v>
      </c>
      <c r="AW115" s="4">
        <f>IF('[1]Stat-2017-2'!IT137&gt;0,'[1]Stat-2017-2'!IT137/1000,"")</f>
        <v>7.87</v>
      </c>
      <c r="AX115" s="4" t="str">
        <f>IF('[1]Stat-2017-2'!IU137&gt;0,'[1]Stat-2017-2'!IU137/1000,"")</f>
        <v/>
      </c>
      <c r="AY115" s="11">
        <f>IF(AND('[1]Stat-2017-2'!HY137&gt;0,'[1]Stat-2017-2'!IW137&gt;0,AI115&gt;0,AJ115&gt;0),('[1]Stat-2017-2'!HY137-'[1]Stat-2017-2'!IW137)/(AI115+AJ115),"")</f>
        <v>138</v>
      </c>
      <c r="AZ115" s="12">
        <f>IF(AND('[1]Stat-2017-2'!HY137&gt;0,'[1]Stat-2017-2'!IW137&gt;0),('[1]Stat-2017-2'!HY137-'[1]Stat-2017-2'!IW137)/'[1]Stat-2017-2'!HY137)</f>
        <v>0.2190910895018853</v>
      </c>
      <c r="BA115" s="9">
        <f>IF(AND('[1]Stat-2017-2'!AT137&gt;0,[1]WEB!E137&gt;0),'[1]Stat-2017-2'!AT137/[1]WEB!E137,"")</f>
        <v>544.30134947410204</v>
      </c>
      <c r="BB115" s="9">
        <f>IF(AND('[1]Stat-2017-2'!BI137&gt;0,E115&gt;0),'[1]Stat-2017-2'!BI137/E115,"")</f>
        <v>38.934610041674937</v>
      </c>
      <c r="BC115" s="9">
        <f>IF(AND('[1]Stat-2017-2'!BR137&gt;0,E115&gt;0),'[1]Stat-2017-2'!BR137/E115,"")</f>
        <v>78.241615399880928</v>
      </c>
      <c r="BD115" s="4">
        <f>IF(AND('[1]Stat-2017-2'!BR137&gt;0,B115&gt;0),'[1]Stat-2017-2'!BR137/B115,"")</f>
        <v>1756.1670378619153</v>
      </c>
      <c r="BE115" s="13" t="str">
        <f>IF(AND(SUM('[1]Stat-2017-2'!DM137:ED137),('[1]Stat-2017-2'!HY137+'[1]Stat-2017-2'!HZ137)&gt;0),(SUM('[1]Stat-2017-2'!DM137:ED137)/('[1]Stat-2017-2'!HY137)),"")</f>
        <v/>
      </c>
      <c r="BF115" s="13" t="str">
        <f>IF(AND(SUM('[1]Stat-2017-2'!DM137:ED137),('[1]Stat-2017-2'!IW137)&gt;0),(SUM('[1]Stat-2017-2'!DM137:ED137)/'[1]Stat-2017-2'!IW137),"")</f>
        <v/>
      </c>
      <c r="BH115" s="13" t="str">
        <f>IF(AND('[1]Stat-2017-2'!EJ137&gt;0,'[1]Stat-2017-2'!HY137&gt;0),'[1]Stat-2017-2'!EJ137/'[1]Stat-2017-2'!HY137,"")</f>
        <v/>
      </c>
      <c r="BI115" s="13" t="str">
        <f>IF(AND(SUM('[1]Stat-2017-2'!EG137:EO137)&gt;0,'[1]Stat-2017-2'!HY137&gt;0),(SUM('[1]Stat-2017-2'!EG137:EO137)/'[1]Stat-2017-2'!HY137),"")</f>
        <v/>
      </c>
      <c r="BJ115" s="13" t="str">
        <f>IF(AND('[1]Stat-2017-2'!EP137&gt;0,'[1]Stat-2017-2'!HY137&gt;0),'[1]Stat-2017-2'!EP137/'[1]Stat-2017-2'!HY137,"")</f>
        <v/>
      </c>
      <c r="BK115" s="13" t="str">
        <f>IF(AND('[1]Stat-2017-2'!EQ137&gt;0,'[1]Stat-2017-2'!HY137&gt;0),'[1]Stat-2017-2'!EQ137/'[1]Stat-2017-2'!HY137,"")</f>
        <v/>
      </c>
      <c r="BL115" s="13" t="str">
        <f>IF(AND('[1]Stat-2017-2'!EW137&gt;0,'[1]Stat-2017-2'!HY137&gt;0),'[1]Stat-2017-2'!EW137/'[1]Stat-2017-2'!HY137,"")</f>
        <v/>
      </c>
      <c r="BM115" s="8" t="str">
        <f>IF('[1]Stat-2017-2'!IY137&gt;0,'[1]Stat-2017-2'!IY137,"")</f>
        <v/>
      </c>
      <c r="BN115" s="4" t="str">
        <f>IF('[1]Stat-2017-2'!JE137&gt;0,'[1]Stat-2017-2'!JE137,"")</f>
        <v/>
      </c>
      <c r="BO115" s="4" t="str">
        <f>IF('[1]Stat-2017-2'!IZ137&gt;0,'[1]Stat-2017-2'!IZ137,"")</f>
        <v/>
      </c>
      <c r="BP115" s="8" t="str">
        <f>IF('[1]Stat-2017-2'!JF137&gt;0,'[1]Stat-2017-2'!JF137,"")</f>
        <v/>
      </c>
      <c r="BQ115" s="4" t="str">
        <f>IF('[1]Stat-2017-2'!JG137&gt;0,'[1]Stat-2017-2'!JG137,"")</f>
        <v/>
      </c>
      <c r="BR115" s="4" t="str">
        <f>IF('[1]Stat-2017-2'!JH137&gt;0,'[1]Stat-2017-2'!JH137,"")</f>
        <v/>
      </c>
    </row>
    <row r="116" spans="1:70" x14ac:dyDescent="0.35">
      <c r="A116" t="s">
        <v>184</v>
      </c>
      <c r="B116" s="4">
        <v>566</v>
      </c>
      <c r="C116" s="5">
        <f>IF(AND(E116&gt;0,SUM(AI116)&gt;0),(E116)/(SUM(AI116)*1000),"")</f>
        <v>1.206608695652174</v>
      </c>
      <c r="D116" s="4" t="str">
        <f>IF('[1]Stat-2017-2'!FS138&gt;0,'[1]Stat-2017-2'!FS138,"")</f>
        <v/>
      </c>
      <c r="E116" s="4">
        <f>IF('[1]Stat-2017-2'!HY138&gt;0,'[1]Stat-2017-2'!HY138,"")</f>
        <v>13876</v>
      </c>
      <c r="F116" s="4">
        <f>AW116*1000</f>
        <v>10829</v>
      </c>
      <c r="G116" s="12">
        <f t="shared" si="3"/>
        <v>0.21958777745748054</v>
      </c>
      <c r="H116" s="4"/>
      <c r="I116" s="4"/>
      <c r="J116" s="4" t="str">
        <f>IF(SUM('[1]Stat-2017-2'!FU138:FZ138)&gt;0,SUM('[1]Stat-2017-2'!FU138:FZ138),"")</f>
        <v/>
      </c>
      <c r="K116" s="4" t="str">
        <f>IF(SUM('[1]Stat-2017-2'!GA138:GB138)&gt;0,SUM('[1]Stat-2017-2'!GA138:GB138),"")</f>
        <v/>
      </c>
      <c r="L116" s="4" t="str">
        <f>IF(SUM('[1]Stat-2017-2'!GC138:GD138)&gt;0,SUM('[1]Stat-2017-2'!GC138:GD138),"")</f>
        <v/>
      </c>
      <c r="M116" s="4" t="str">
        <f>IF(SUM('[1]Stat-2017-2'!GE138:GF138)&gt;0,SUM('[1]Stat-2017-2'!GE138:GF138),"")</f>
        <v/>
      </c>
      <c r="N116" s="4" t="str">
        <f>IF(SUM('[1]Stat-2017-2'!GG138:GH138)&gt;0,SUM('[1]Stat-2017-2'!GG138:GH138),"")</f>
        <v/>
      </c>
      <c r="O116" s="4" t="str">
        <f>IF(SUM('[1]Stat-2017-2'!GI138:GJ138)&gt;0,SUM('[1]Stat-2017-2'!GI138:GJ138),"")</f>
        <v/>
      </c>
      <c r="P116" s="4" t="str">
        <f>IF(SUM('[1]Stat-2017-2'!GK138:GL138)&gt;0,SUM('[1]Stat-2017-2'!GK138:GL138),"")</f>
        <v/>
      </c>
      <c r="Q116" s="4" t="str">
        <f>IF(SUM('[1]Stat-2017-2'!GO138:GP138)&gt;0,SUM('[1]Stat-2017-2'!GO138:GP138),"")</f>
        <v/>
      </c>
      <c r="R116" s="4" t="str">
        <f>IF(SUM('[1]Stat-2017-2'!GQ138:GR138)&gt;0,SUM('[1]Stat-2017-2'!GQ138:GR138),"")</f>
        <v/>
      </c>
      <c r="S116" s="4" t="str">
        <f>IF(SUM('[1]Stat-2017-2'!GM138:GN138)&gt;0,SUM('[1]Stat-2017-2'!GM138:GN138),"")</f>
        <v/>
      </c>
      <c r="T116" s="4" t="str">
        <f>IF('[1]Stat-2017-2'!GS138&gt;0,'[1]Stat-2017-2'!GS138,"")</f>
        <v/>
      </c>
      <c r="U116" s="4" t="str">
        <f>IF('[1]Stat-2017-2'!GT138&gt;0,'[1]Stat-2017-2'!GT138,"")</f>
        <v/>
      </c>
      <c r="V116" s="4" t="str">
        <f>IF(('[1]Stat-2017-2'!GW168+'[1]Stat-2017-2'!GX138)&gt;0,('[1]Stat-2017-2'!GW138+'[1]Stat-2017-2'!GX138),"")</f>
        <v/>
      </c>
      <c r="W116" s="4" t="str">
        <f>IF(SUM('[1]Stat-2017-2'!HA138:HB138)&gt;0,SUM('[1]Stat-2017-2'!HA138:HB138),"")</f>
        <v/>
      </c>
      <c r="X116" s="4" t="str">
        <f>IF(SUM('[1]Stat-2017-2'!HC138:HD138)&gt;0,SUM('[1]Stat-2017-2'!HC138:HD138),"")</f>
        <v/>
      </c>
      <c r="Y116" s="4">
        <f>IF(SUM('[1]Stat-2017-2'!HE138:HF138)&gt;0,SUM('[1]Stat-2017-2'!HE138:HF138),"")</f>
        <v>13876</v>
      </c>
      <c r="Z116" s="4" t="str">
        <f>IF(SUM('[1]Stat-2017-2'!HG138:HH138)&gt;0,SUM('[1]Stat-2017-2'!HG138:HH138),"")</f>
        <v/>
      </c>
      <c r="AA116" s="4" t="str">
        <f>IF(SUM('[1]Stat-2017-2'!HI138:HJ138)&gt;0,SUM('[1]Stat-2017-2'!HI138:HJ138),"")</f>
        <v/>
      </c>
      <c r="AB116" s="4" t="str">
        <f>IF(SUM('[1]Stat-2017-2'!HK138:HL138)&gt;0,SUM('[1]Stat-2017-2'!HK138:HL138),"")</f>
        <v/>
      </c>
      <c r="AC116" s="4" t="str">
        <f>IF(SUM('[1]Stat-2017-2'!HM138:HN138)&gt;0,SUM('[1]Stat-2017-2'!HM138:HN138),"")</f>
        <v/>
      </c>
      <c r="AD116" s="4" t="str">
        <f>IF('[1]Stat-2017-2'!HO138&gt;0,'[1]Stat-2017-2'!HO138,"")</f>
        <v/>
      </c>
      <c r="AE116" s="4" t="str">
        <f>IF('[1]Stat-2017-2'!HQ138&gt;0,'[1]Stat-2017-2'!HQ138,"")</f>
        <v/>
      </c>
      <c r="AF116" s="4" t="str">
        <f>IF('[1]Stat-2017-2'!IA137&gt;0,'[1]Stat-2017-2'!IA138,"")</f>
        <v/>
      </c>
      <c r="AG116" s="4">
        <f>IF('[1]Stat-2017-2'!FC138&gt;0,'[1]Stat-2017-2'!FC138,"")</f>
        <v>4.4000000000000004</v>
      </c>
      <c r="AH116" s="7">
        <f>IF(AND('[1]Stat-2017-2'!FC138&gt;0,'[1]Stat-2017-2'!HY138&gt;0),'[1]Stat-2017-2'!HY138/'[1]Stat-2017-2'!FC138,"")</f>
        <v>3153.6363636363635</v>
      </c>
      <c r="AI116" s="4">
        <f>IF('[1]Stat-2017-2'!FE138&gt;0,'[1]Stat-2017-2'!FE138,"")</f>
        <v>11.5</v>
      </c>
      <c r="AJ116" s="4">
        <f>IF('[1]Stat-2017-2'!FG138&gt;0,'[1]Stat-2017-2'!FG138,"")</f>
        <v>9.5</v>
      </c>
      <c r="AK116" s="8">
        <f>IF('[1]Stat-2017-2'!FF138&gt;0,'[1]Stat-2017-2'!FF138,"")</f>
        <v>28</v>
      </c>
      <c r="AL116" s="4">
        <f>IF('[1]Stat-2017-2'!FD138&gt;0,'[1]Stat-2017-2'!FD138*2.5*58.15/1000000,"")</f>
        <v>14.455653874999999</v>
      </c>
      <c r="AM116" s="8">
        <f t="shared" si="4"/>
        <v>1.2570133804347825</v>
      </c>
      <c r="AN116" s="9">
        <f>IF('[1]Stat-2017-2'!FM138&gt;0,'[1]Stat-2017-2'!FM138,"")</f>
        <v>65</v>
      </c>
      <c r="AO116" s="9">
        <f>IF('[1]Stat-2017-2'!FN138&gt;0,'[1]Stat-2017-2'!FN138,"")</f>
        <v>37</v>
      </c>
      <c r="AP116" s="9">
        <f>IF('[1]Stat-2017-2'!FO138&gt;0,'[1]Stat-2017-2'!FO138,"")</f>
        <v>70</v>
      </c>
      <c r="AQ116" s="9">
        <f>IF('[1]Stat-2017-2'!FP138&gt;0,'[1]Stat-2017-2'!FP138,"")</f>
        <v>35</v>
      </c>
      <c r="AR116" s="10">
        <f>IF(AND(E116&gt;0,'[1]Stat-2017-2'!FJ138&gt;0),E116*860/'[1]Stat-2017-2'!FJ138,"")</f>
        <v>33.998176638176638</v>
      </c>
      <c r="AS116" s="4">
        <f>IF('[1]Stat-2017-2'!FJ138&gt;0,'[1]Stat-2017-2'!FJ138/1000,"")</f>
        <v>351</v>
      </c>
      <c r="AT116" s="11">
        <f>IF(AND('[1]Stat-2017-2'!FQ138&gt;0,'[1]Stat-2017-2'!HY138&gt;0),'[1]Stat-2017-2'!FQ138/'[1]Stat-2017-2'!HY138,"")</f>
        <v>2.4556788699913521</v>
      </c>
      <c r="AU116" s="10">
        <f>IF(AND('[1]Stat-2017-2'!FL138&gt;0,E116&gt;0),'[1]Stat-2017-2'!FL138/(E116/1000),"")</f>
        <v>33.294897665033155</v>
      </c>
      <c r="AV116" s="10">
        <f>IF(AND('[1]Stat-2017-2'!FL138,AI116&gt;0,AJ116&gt;0),'[1]Stat-2017-2'!FL138/(AJ116+AI116),"")</f>
        <v>22</v>
      </c>
      <c r="AW116" s="4">
        <f>IF('[1]Stat-2017-2'!IT138&gt;0,'[1]Stat-2017-2'!IT138/1000,"")</f>
        <v>10.829000000000001</v>
      </c>
      <c r="AX116" s="4" t="str">
        <f>IF('[1]Stat-2017-2'!IU138&gt;0,'[1]Stat-2017-2'!IU138/1000,"")</f>
        <v/>
      </c>
      <c r="AY116" s="11">
        <f>IF(AND('[1]Stat-2017-2'!HY138&gt;0,'[1]Stat-2017-2'!IW138&gt;0,AI116&gt;0,AJ116&gt;0),('[1]Stat-2017-2'!HY138-'[1]Stat-2017-2'!IW138)/(AI116+AJ116),"")</f>
        <v>145.0952380952381</v>
      </c>
      <c r="AZ116" s="12">
        <f>IF(AND('[1]Stat-2017-2'!HY138&gt;0,'[1]Stat-2017-2'!IW138&gt;0),('[1]Stat-2017-2'!HY138-'[1]Stat-2017-2'!IW138)/'[1]Stat-2017-2'!HY138)</f>
        <v>0.21958777745748054</v>
      </c>
      <c r="BA116" s="9" t="str">
        <f>IF(AND('[1]Stat-2017-2'!AT138&gt;0,[1]WEB!E138&gt;0),'[1]Stat-2017-2'!AT138/[1]WEB!E138,"")</f>
        <v/>
      </c>
      <c r="BB116" s="9" t="str">
        <f>IF(AND('[1]Stat-2017-2'!BI138&gt;0,E116&gt;0),'[1]Stat-2017-2'!BI138/E116,"")</f>
        <v/>
      </c>
      <c r="BC116" s="9" t="str">
        <f>IF(AND('[1]Stat-2017-2'!BR138&gt;0,E116&gt;0),'[1]Stat-2017-2'!BR138/E116,"")</f>
        <v/>
      </c>
      <c r="BD116" s="4" t="str">
        <f>IF(AND('[1]Stat-2017-2'!BR138&gt;0,B116&gt;0),'[1]Stat-2017-2'!BR138/B116,"")</f>
        <v/>
      </c>
      <c r="BE116" s="13">
        <f>IF(AND(SUM('[1]Stat-2017-2'!DM138:ED138),('[1]Stat-2017-2'!HY138+'[1]Stat-2017-2'!HZ138)&gt;0),(SUM('[1]Stat-2017-2'!DM138:ED138)/('[1]Stat-2017-2'!HY138)),"")</f>
        <v>412.59642548284808</v>
      </c>
      <c r="BF116" s="13">
        <f>IF(AND(SUM('[1]Stat-2017-2'!DM138:ED138),('[1]Stat-2017-2'!IW138)&gt;0),(SUM('[1]Stat-2017-2'!DM138:ED138)/'[1]Stat-2017-2'!IW138),"")</f>
        <v>528.69036845507435</v>
      </c>
      <c r="BH116" s="13">
        <f>IF(AND('[1]Stat-2017-2'!EJ138&gt;0,'[1]Stat-2017-2'!HY138&gt;0),'[1]Stat-2017-2'!EJ138/'[1]Stat-2017-2'!HY138,"")</f>
        <v>3.851902565580859</v>
      </c>
      <c r="BI116" s="13">
        <f>IF(AND(SUM('[1]Stat-2017-2'!EG138:EO138)&gt;0,'[1]Stat-2017-2'!HY138&gt;0),(SUM('[1]Stat-2017-2'!EG138:EO138)/'[1]Stat-2017-2'!HY138),"")</f>
        <v>29.793023926203517</v>
      </c>
      <c r="BJ116" s="13">
        <f>IF(AND('[1]Stat-2017-2'!EP138&gt;0,'[1]Stat-2017-2'!HY138&gt;0),'[1]Stat-2017-2'!EP138/'[1]Stat-2017-2'!HY138,"")</f>
        <v>33.515566445661577</v>
      </c>
      <c r="BK116" s="13">
        <f>IF(AND('[1]Stat-2017-2'!EQ138&gt;0,'[1]Stat-2017-2'!HY138&gt;0),'[1]Stat-2017-2'!EQ138/'[1]Stat-2017-2'!HY138,"")</f>
        <v>15.683194004035744</v>
      </c>
      <c r="BL116" s="13" t="str">
        <f>IF(AND('[1]Stat-2017-2'!EW138&gt;0,'[1]Stat-2017-2'!HY138&gt;0),'[1]Stat-2017-2'!EW138/'[1]Stat-2017-2'!HY138,"")</f>
        <v/>
      </c>
      <c r="BM116" s="8" t="str">
        <f>IF('[1]Stat-2017-2'!IY138&gt;0,'[1]Stat-2017-2'!IY138,"")</f>
        <v/>
      </c>
      <c r="BN116" s="4" t="str">
        <f>IF('[1]Stat-2017-2'!JE138&gt;0,'[1]Stat-2017-2'!JE138,"")</f>
        <v/>
      </c>
      <c r="BO116" s="4" t="str">
        <f>IF('[1]Stat-2017-2'!IZ138&gt;0,'[1]Stat-2017-2'!IZ138,"")</f>
        <v/>
      </c>
      <c r="BP116" s="8" t="str">
        <f>IF('[1]Stat-2017-2'!JF138&gt;0,'[1]Stat-2017-2'!JF138,"")</f>
        <v/>
      </c>
      <c r="BQ116" s="4" t="str">
        <f>IF('[1]Stat-2017-2'!JG138&gt;0,'[1]Stat-2017-2'!JG138,"")</f>
        <v/>
      </c>
      <c r="BR116" s="4" t="str">
        <f>IF('[1]Stat-2017-2'!JH138&gt;0,'[1]Stat-2017-2'!JH138,"")</f>
        <v/>
      </c>
    </row>
    <row r="117" spans="1:70" x14ac:dyDescent="0.35">
      <c r="A117" t="s">
        <v>185</v>
      </c>
      <c r="B117" s="4">
        <v>306</v>
      </c>
      <c r="C117" s="5">
        <f>IF(AND(E117&gt;0,SUM(AI117)&gt;0),(E117)/(SUM(AI117)*1000),"")</f>
        <v>0.69137398373983738</v>
      </c>
      <c r="D117" s="4">
        <f>IF('[1]Stat-2017-2'!FS139&gt;0,'[1]Stat-2017-2'!FS139,"")</f>
        <v>8503.9</v>
      </c>
      <c r="E117" s="4">
        <f>IF('[1]Stat-2017-2'!HY139&gt;0,'[1]Stat-2017-2'!HY139,"")</f>
        <v>8503.9</v>
      </c>
      <c r="F117" s="4">
        <f>AW117*1000</f>
        <v>6234</v>
      </c>
      <c r="G117" s="12">
        <f t="shared" si="3"/>
        <v>0.26692458754218651</v>
      </c>
      <c r="H117" s="4"/>
      <c r="I117" s="4"/>
      <c r="J117" s="4" t="str">
        <f>IF(SUM('[1]Stat-2017-2'!FU139:FZ139)&gt;0,SUM('[1]Stat-2017-2'!FU139:FZ139),"")</f>
        <v/>
      </c>
      <c r="K117" s="4" t="str">
        <f>IF(SUM('[1]Stat-2017-2'!GA139:GB139)&gt;0,SUM('[1]Stat-2017-2'!GA139:GB139),"")</f>
        <v/>
      </c>
      <c r="L117" s="4" t="str">
        <f>IF(SUM('[1]Stat-2017-2'!GC139:GD139)&gt;0,SUM('[1]Stat-2017-2'!GC139:GD139),"")</f>
        <v/>
      </c>
      <c r="M117" s="4">
        <f>IF(SUM('[1]Stat-2017-2'!GE139:GF139)&gt;0,SUM('[1]Stat-2017-2'!GE139:GF139),"")</f>
        <v>8503.9</v>
      </c>
      <c r="N117" s="4" t="str">
        <f>IF(SUM('[1]Stat-2017-2'!GG139:GH139)&gt;0,SUM('[1]Stat-2017-2'!GG139:GH139),"")</f>
        <v/>
      </c>
      <c r="O117" s="4" t="str">
        <f>IF(SUM('[1]Stat-2017-2'!GI139:GJ139)&gt;0,SUM('[1]Stat-2017-2'!GI139:GJ139),"")</f>
        <v/>
      </c>
      <c r="P117" s="4" t="str">
        <f>IF(SUM('[1]Stat-2017-2'!GK139:GL139)&gt;0,SUM('[1]Stat-2017-2'!GK139:GL139),"")</f>
        <v/>
      </c>
      <c r="Q117" s="4" t="str">
        <f>IF(SUM('[1]Stat-2017-2'!GO139:GP139)&gt;0,SUM('[1]Stat-2017-2'!GO139:GP139),"")</f>
        <v/>
      </c>
      <c r="R117" s="4" t="str">
        <f>IF(SUM('[1]Stat-2017-2'!GQ139:GR139)&gt;0,SUM('[1]Stat-2017-2'!GQ139:GR139),"")</f>
        <v/>
      </c>
      <c r="S117" s="4" t="str">
        <f>IF(SUM('[1]Stat-2017-2'!GM139:GN139)&gt;0,SUM('[1]Stat-2017-2'!GM139:GN139),"")</f>
        <v/>
      </c>
      <c r="T117" s="4" t="str">
        <f>IF('[1]Stat-2017-2'!GS139&gt;0,'[1]Stat-2017-2'!GS139,"")</f>
        <v/>
      </c>
      <c r="U117" s="4" t="str">
        <f>IF('[1]Stat-2017-2'!GT139&gt;0,'[1]Stat-2017-2'!GT139,"")</f>
        <v/>
      </c>
      <c r="V117" s="4" t="str">
        <f>IF(('[1]Stat-2017-2'!GW169+'[1]Stat-2017-2'!GX139)&gt;0,('[1]Stat-2017-2'!GW139+'[1]Stat-2017-2'!GX139),"")</f>
        <v/>
      </c>
      <c r="W117" s="4" t="str">
        <f>IF(SUM('[1]Stat-2017-2'!HA139:HB139)&gt;0,SUM('[1]Stat-2017-2'!HA139:HB139),"")</f>
        <v/>
      </c>
      <c r="X117" s="4" t="str">
        <f>IF(SUM('[1]Stat-2017-2'!HC139:HD139)&gt;0,SUM('[1]Stat-2017-2'!HC139:HD139),"")</f>
        <v/>
      </c>
      <c r="Y117" s="4" t="str">
        <f>IF(SUM('[1]Stat-2017-2'!HE139:HF139)&gt;0,SUM('[1]Stat-2017-2'!HE139:HF139),"")</f>
        <v/>
      </c>
      <c r="Z117" s="4" t="str">
        <f>IF(SUM('[1]Stat-2017-2'!HG139:HH139)&gt;0,SUM('[1]Stat-2017-2'!HG139:HH139),"")</f>
        <v/>
      </c>
      <c r="AA117" s="4" t="str">
        <f>IF(SUM('[1]Stat-2017-2'!HI139:HJ139)&gt;0,SUM('[1]Stat-2017-2'!HI139:HJ139),"")</f>
        <v/>
      </c>
      <c r="AB117" s="4" t="str">
        <f>IF(SUM('[1]Stat-2017-2'!HK139:HL139)&gt;0,SUM('[1]Stat-2017-2'!HK139:HL139),"")</f>
        <v/>
      </c>
      <c r="AC117" s="4" t="str">
        <f>IF(SUM('[1]Stat-2017-2'!HM139:HN139)&gt;0,SUM('[1]Stat-2017-2'!HM139:HN139),"")</f>
        <v/>
      </c>
      <c r="AD117" s="4" t="str">
        <f>IF('[1]Stat-2017-2'!HO139&gt;0,'[1]Stat-2017-2'!HO139,"")</f>
        <v/>
      </c>
      <c r="AE117" s="4" t="str">
        <f>IF('[1]Stat-2017-2'!HQ139&gt;0,'[1]Stat-2017-2'!HQ139,"")</f>
        <v/>
      </c>
      <c r="AF117" s="4" t="str">
        <f>IF('[1]Stat-2017-2'!IA138&gt;0,'[1]Stat-2017-2'!IA139,"")</f>
        <v/>
      </c>
      <c r="AG117" s="4">
        <f>IF('[1]Stat-2017-2'!FC139&gt;0,'[1]Stat-2017-2'!FC139,"")</f>
        <v>4</v>
      </c>
      <c r="AH117" s="7">
        <f>IF(AND('[1]Stat-2017-2'!FC139&gt;0,'[1]Stat-2017-2'!HY139&gt;0),'[1]Stat-2017-2'!HY139/'[1]Stat-2017-2'!FC139,"")</f>
        <v>2125.9749999999999</v>
      </c>
      <c r="AI117" s="4">
        <f>IF('[1]Stat-2017-2'!FE139&gt;0,'[1]Stat-2017-2'!FE139,"")</f>
        <v>12.3</v>
      </c>
      <c r="AJ117" s="4">
        <f>IF('[1]Stat-2017-2'!FG139&gt;0,'[1]Stat-2017-2'!FG139,"")</f>
        <v>5.5</v>
      </c>
      <c r="AK117" s="8">
        <f>IF('[1]Stat-2017-2'!FF139&gt;0,'[1]Stat-2017-2'!FF139,"")</f>
        <v>30</v>
      </c>
      <c r="AL117" s="4">
        <f>IF('[1]Stat-2017-2'!FD139&gt;0,'[1]Stat-2017-2'!FD139*2.5*58.15/1000000,"")</f>
        <v>5.0881249999999998</v>
      </c>
      <c r="AM117" s="8">
        <f t="shared" si="4"/>
        <v>0.41366869918699184</v>
      </c>
      <c r="AN117" s="9">
        <f>IF('[1]Stat-2017-2'!FM139&gt;0,'[1]Stat-2017-2'!FM139,"")</f>
        <v>70</v>
      </c>
      <c r="AO117" s="9">
        <f>IF('[1]Stat-2017-2'!FN139&gt;0,'[1]Stat-2017-2'!FN139,"")</f>
        <v>40</v>
      </c>
      <c r="AP117" s="9">
        <f>IF('[1]Stat-2017-2'!FO139&gt;0,'[1]Stat-2017-2'!FO139,"")</f>
        <v>85</v>
      </c>
      <c r="AQ117" s="9">
        <f>IF('[1]Stat-2017-2'!FP139&gt;0,'[1]Stat-2017-2'!FP139,"")</f>
        <v>39</v>
      </c>
      <c r="AR117" s="10">
        <f>IF(AND(E117&gt;0,'[1]Stat-2017-2'!FJ139&gt;0),E117*860/'[1]Stat-2017-2'!FJ139,"")</f>
        <v>39.350206883935151</v>
      </c>
      <c r="AS117" s="4">
        <f>IF('[1]Stat-2017-2'!FJ139&gt;0,'[1]Stat-2017-2'!FJ139/1000,"")</f>
        <v>185.85300000000001</v>
      </c>
      <c r="AT117" s="11" t="str">
        <f>IF(AND('[1]Stat-2017-2'!FQ139&gt;0,'[1]Stat-2017-2'!HY139&gt;0),'[1]Stat-2017-2'!FQ139/'[1]Stat-2017-2'!HY139,"")</f>
        <v/>
      </c>
      <c r="AU117" s="10">
        <f>IF(AND('[1]Stat-2017-2'!FL139&gt;0,E117&gt;0),'[1]Stat-2017-2'!FL139/(E117/1000),"")</f>
        <v>211.66758781265068</v>
      </c>
      <c r="AV117" s="10">
        <f>IF(AND('[1]Stat-2017-2'!FL139,AI117&gt;0,AJ117&gt;0),'[1]Stat-2017-2'!FL139/(AJ117+AI117),"")</f>
        <v>101.12359550561797</v>
      </c>
      <c r="AW117" s="4">
        <f>IF('[1]Stat-2017-2'!IT139&gt;0,'[1]Stat-2017-2'!IT139/1000,"")</f>
        <v>6.234</v>
      </c>
      <c r="AX117" s="4" t="str">
        <f>IF('[1]Stat-2017-2'!IU139&gt;0,'[1]Stat-2017-2'!IU139/1000,"")</f>
        <v/>
      </c>
      <c r="AY117" s="11">
        <f>IF(AND('[1]Stat-2017-2'!HY139&gt;0,'[1]Stat-2017-2'!IW139&gt;0,AI117&gt;0,AJ117&gt;0),('[1]Stat-2017-2'!HY139-'[1]Stat-2017-2'!IW139)/(AI117+AJ117),"")</f>
        <v>127.52247191011233</v>
      </c>
      <c r="AZ117" s="12">
        <f>IF(AND('[1]Stat-2017-2'!HY139&gt;0,'[1]Stat-2017-2'!IW139&gt;0),('[1]Stat-2017-2'!HY139-'[1]Stat-2017-2'!IW139)/'[1]Stat-2017-2'!HY139)</f>
        <v>0.26692458754218651</v>
      </c>
      <c r="BA117" s="9" t="str">
        <f>IF(AND('[1]Stat-2017-2'!AT139&gt;0,[1]WEB!E139&gt;0),'[1]Stat-2017-2'!AT139/[1]WEB!E139,"")</f>
        <v/>
      </c>
      <c r="BB117" s="9" t="str">
        <f>IF(AND('[1]Stat-2017-2'!BI139&gt;0,E117&gt;0),'[1]Stat-2017-2'!BI139/E117,"")</f>
        <v/>
      </c>
      <c r="BC117" s="9" t="str">
        <f>IF(AND('[1]Stat-2017-2'!BR139&gt;0,E117&gt;0),'[1]Stat-2017-2'!BR139/E117,"")</f>
        <v/>
      </c>
      <c r="BD117" s="4" t="str">
        <f>IF(AND('[1]Stat-2017-2'!BR139&gt;0,B117&gt;0),'[1]Stat-2017-2'!BR139/B117,"")</f>
        <v/>
      </c>
      <c r="BE117" s="13">
        <f>IF(AND(SUM('[1]Stat-2017-2'!DM139:ED139),('[1]Stat-2017-2'!HY139+'[1]Stat-2017-2'!HZ139)&gt;0),(SUM('[1]Stat-2017-2'!DM139:ED139)/('[1]Stat-2017-2'!HY139)),"")</f>
        <v>297.91201683933258</v>
      </c>
      <c r="BF117" s="13">
        <f>IF(AND(SUM('[1]Stat-2017-2'!DM139:ED139),('[1]Stat-2017-2'!IW139)&gt;0),(SUM('[1]Stat-2017-2'!DM139:ED139)/'[1]Stat-2017-2'!IW139),"")</f>
        <v>406.38658966955404</v>
      </c>
      <c r="BH117" s="13">
        <f>IF(AND('[1]Stat-2017-2'!EJ139&gt;0,'[1]Stat-2017-2'!HY139&gt;0),'[1]Stat-2017-2'!EJ139/'[1]Stat-2017-2'!HY139,"")</f>
        <v>30.654993591175813</v>
      </c>
      <c r="BI117" s="13">
        <f>IF(AND(SUM('[1]Stat-2017-2'!EG139:EO139)&gt;0,'[1]Stat-2017-2'!HY139&gt;0),(SUM('[1]Stat-2017-2'!EG139:EO139)/'[1]Stat-2017-2'!HY139),"")</f>
        <v>80.050682627970701</v>
      </c>
      <c r="BJ117" s="13">
        <f>IF(AND('[1]Stat-2017-2'!EP139&gt;0,'[1]Stat-2017-2'!HY139&gt;0),'[1]Stat-2017-2'!EP139/'[1]Stat-2017-2'!HY139,"")</f>
        <v>18.161902186055812</v>
      </c>
      <c r="BK117" s="13">
        <f>IF(AND('[1]Stat-2017-2'!EQ139&gt;0,'[1]Stat-2017-2'!HY139&gt;0),'[1]Stat-2017-2'!EQ139/'[1]Stat-2017-2'!HY139,"")</f>
        <v>73.37809710838556</v>
      </c>
      <c r="BL117" s="13" t="str">
        <f>IF(AND('[1]Stat-2017-2'!EW139&gt;0,'[1]Stat-2017-2'!HY139&gt;0),'[1]Stat-2017-2'!EW139/'[1]Stat-2017-2'!HY139,"")</f>
        <v/>
      </c>
      <c r="BM117" s="8" t="str">
        <f>IF('[1]Stat-2017-2'!IY139&gt;0,'[1]Stat-2017-2'!IY139,"")</f>
        <v/>
      </c>
      <c r="BN117" s="4" t="str">
        <f>IF('[1]Stat-2017-2'!JE139&gt;0,'[1]Stat-2017-2'!JE139,"")</f>
        <v/>
      </c>
      <c r="BO117" s="4" t="str">
        <f>IF('[1]Stat-2017-2'!IZ139&gt;0,'[1]Stat-2017-2'!IZ139,"")</f>
        <v/>
      </c>
      <c r="BP117" s="8" t="str">
        <f>IF('[1]Stat-2017-2'!JF139&gt;0,'[1]Stat-2017-2'!JF139,"")</f>
        <v/>
      </c>
      <c r="BQ117" s="4" t="str">
        <f>IF('[1]Stat-2017-2'!JG139&gt;0,'[1]Stat-2017-2'!JG139,"")</f>
        <v/>
      </c>
      <c r="BR117" s="4" t="str">
        <f>IF('[1]Stat-2017-2'!JH139&gt;0,'[1]Stat-2017-2'!JH139,"")</f>
        <v/>
      </c>
    </row>
    <row r="118" spans="1:70" x14ac:dyDescent="0.35">
      <c r="A118" t="s">
        <v>186</v>
      </c>
      <c r="B118" s="4">
        <v>648</v>
      </c>
      <c r="C118" s="5">
        <f>IF(AND(E118&gt;0,SUM(AI118)&gt;0),(E118)/(SUM(AI118)*1000),"")</f>
        <v>1.4649013066444259</v>
      </c>
      <c r="D118" s="4">
        <f>IF('[1]Stat-2017-2'!FS140&gt;0,'[1]Stat-2017-2'!FS140,"")</f>
        <v>21691</v>
      </c>
      <c r="E118" s="4">
        <f>IF('[1]Stat-2017-2'!HY140&gt;0,'[1]Stat-2017-2'!HY140,"")</f>
        <v>21077</v>
      </c>
      <c r="F118" s="4">
        <f>AW118*1000</f>
        <v>16420</v>
      </c>
      <c r="G118" s="12">
        <f t="shared" si="3"/>
        <v>0.22095174835128339</v>
      </c>
      <c r="H118" s="4"/>
      <c r="I118" s="4"/>
      <c r="J118" s="4" t="str">
        <f>IF(SUM('[1]Stat-2017-2'!FU140:FZ140)&gt;0,SUM('[1]Stat-2017-2'!FU140:FZ140),"")</f>
        <v/>
      </c>
      <c r="K118" s="4" t="str">
        <f>IF(SUM('[1]Stat-2017-2'!GA140:GB140)&gt;0,SUM('[1]Stat-2017-2'!GA140:GB140),"")</f>
        <v/>
      </c>
      <c r="L118" s="4" t="str">
        <f>IF(SUM('[1]Stat-2017-2'!GC140:GD140)&gt;0,SUM('[1]Stat-2017-2'!GC140:GD140),"")</f>
        <v/>
      </c>
      <c r="M118" s="4" t="str">
        <f>IF(SUM('[1]Stat-2017-2'!GE140:GF140)&gt;0,SUM('[1]Stat-2017-2'!GE140:GF140),"")</f>
        <v/>
      </c>
      <c r="N118" s="4" t="str">
        <f>IF(SUM('[1]Stat-2017-2'!GG140:GH140)&gt;0,SUM('[1]Stat-2017-2'!GG140:GH140),"")</f>
        <v/>
      </c>
      <c r="O118" s="4" t="str">
        <f>IF(SUM('[1]Stat-2017-2'!GI140:GJ140)&gt;0,SUM('[1]Stat-2017-2'!GI140:GJ140),"")</f>
        <v/>
      </c>
      <c r="P118" s="4" t="str">
        <f>IF(SUM('[1]Stat-2017-2'!GK140:GL140)&gt;0,SUM('[1]Stat-2017-2'!GK140:GL140),"")</f>
        <v/>
      </c>
      <c r="Q118" s="4" t="str">
        <f>IF(SUM('[1]Stat-2017-2'!GO140:GP140)&gt;0,SUM('[1]Stat-2017-2'!GO140:GP140),"")</f>
        <v/>
      </c>
      <c r="R118" s="4" t="str">
        <f>IF(SUM('[1]Stat-2017-2'!GQ140:GR140)&gt;0,SUM('[1]Stat-2017-2'!GQ140:GR140),"")</f>
        <v/>
      </c>
      <c r="S118" s="4" t="str">
        <f>IF(SUM('[1]Stat-2017-2'!GM140:GN140)&gt;0,SUM('[1]Stat-2017-2'!GM140:GN140),"")</f>
        <v/>
      </c>
      <c r="T118" s="4" t="str">
        <f>IF('[1]Stat-2017-2'!GS140&gt;0,'[1]Stat-2017-2'!GS140,"")</f>
        <v/>
      </c>
      <c r="U118" s="4" t="str">
        <f>IF('[1]Stat-2017-2'!GT140&gt;0,'[1]Stat-2017-2'!GT140,"")</f>
        <v/>
      </c>
      <c r="V118" s="4" t="str">
        <f>IF(('[1]Stat-2017-2'!GW170+'[1]Stat-2017-2'!GX140)&gt;0,('[1]Stat-2017-2'!GW140+'[1]Stat-2017-2'!GX140),"")</f>
        <v/>
      </c>
      <c r="W118" s="4" t="str">
        <f>IF(SUM('[1]Stat-2017-2'!HA140:HB140)&gt;0,SUM('[1]Stat-2017-2'!HA140:HB140),"")</f>
        <v/>
      </c>
      <c r="X118" s="4" t="str">
        <f>IF(SUM('[1]Stat-2017-2'!HC140:HD140)&gt;0,SUM('[1]Stat-2017-2'!HC140:HD140),"")</f>
        <v/>
      </c>
      <c r="Y118" s="4">
        <f>IF(SUM('[1]Stat-2017-2'!HE140:HF140)&gt;0,SUM('[1]Stat-2017-2'!HE140:HF140),"")</f>
        <v>13115</v>
      </c>
      <c r="Z118" s="4">
        <f>IF(SUM('[1]Stat-2017-2'!HG140:HH140)&gt;0,SUM('[1]Stat-2017-2'!HG140:HH140),"")</f>
        <v>8173</v>
      </c>
      <c r="AA118" s="4" t="str">
        <f>IF(SUM('[1]Stat-2017-2'!HI140:HJ140)&gt;0,SUM('[1]Stat-2017-2'!HI140:HJ140),"")</f>
        <v/>
      </c>
      <c r="AB118" s="4" t="str">
        <f>IF(SUM('[1]Stat-2017-2'!HK140:HL140)&gt;0,SUM('[1]Stat-2017-2'!HK140:HL140),"")</f>
        <v/>
      </c>
      <c r="AC118" s="4" t="str">
        <f>IF(SUM('[1]Stat-2017-2'!HM140:HN140)&gt;0,SUM('[1]Stat-2017-2'!HM140:HN140),"")</f>
        <v/>
      </c>
      <c r="AD118" s="4" t="str">
        <f>IF('[1]Stat-2017-2'!HO140&gt;0,'[1]Stat-2017-2'!HO140,"")</f>
        <v/>
      </c>
      <c r="AE118" s="4">
        <f>IF('[1]Stat-2017-2'!HQ140&gt;0,'[1]Stat-2017-2'!HQ140,"")</f>
        <v>403</v>
      </c>
      <c r="AF118" s="4" t="str">
        <f>IF('[1]Stat-2017-2'!IA139&gt;0,'[1]Stat-2017-2'!IA140,"")</f>
        <v/>
      </c>
      <c r="AG118" s="4">
        <f>IF('[1]Stat-2017-2'!FC140&gt;0,'[1]Stat-2017-2'!FC140,"")</f>
        <v>21</v>
      </c>
      <c r="AH118" s="7">
        <f>IF(AND('[1]Stat-2017-2'!FC140&gt;0,'[1]Stat-2017-2'!HY140&gt;0),'[1]Stat-2017-2'!HY140/'[1]Stat-2017-2'!FC140,"")</f>
        <v>1003.6666666666666</v>
      </c>
      <c r="AI118" s="4">
        <f>IF('[1]Stat-2017-2'!FE140&gt;0,'[1]Stat-2017-2'!FE140,"")</f>
        <v>14.388</v>
      </c>
      <c r="AJ118" s="4">
        <f>IF('[1]Stat-2017-2'!FG140&gt;0,'[1]Stat-2017-2'!FG140,"")</f>
        <v>8.2129999999999992</v>
      </c>
      <c r="AK118" s="8">
        <f>IF('[1]Stat-2017-2'!FF140&gt;0,'[1]Stat-2017-2'!FF140,"")</f>
        <v>34</v>
      </c>
      <c r="AL118" s="4">
        <f>IF('[1]Stat-2017-2'!FD140&gt;0,'[1]Stat-2017-2'!FD140*2.5*58.15/1000000,"")</f>
        <v>15.518054375</v>
      </c>
      <c r="AM118" s="8">
        <f t="shared" si="4"/>
        <v>1.078541449471782</v>
      </c>
      <c r="AN118" s="9">
        <f>IF('[1]Stat-2017-2'!FM140&gt;0,'[1]Stat-2017-2'!FM140,"")</f>
        <v>75</v>
      </c>
      <c r="AO118" s="9">
        <f>IF('[1]Stat-2017-2'!FN140&gt;0,'[1]Stat-2017-2'!FN140,"")</f>
        <v>48</v>
      </c>
      <c r="AP118" s="9">
        <f>IF('[1]Stat-2017-2'!FO140&gt;0,'[1]Stat-2017-2'!FO140,"")</f>
        <v>77</v>
      </c>
      <c r="AQ118" s="9">
        <f>IF('[1]Stat-2017-2'!FP140&gt;0,'[1]Stat-2017-2'!FP140,"")</f>
        <v>45</v>
      </c>
      <c r="AR118" s="10"/>
      <c r="AS118" s="4">
        <f>IF('[1]Stat-2017-2'!FJ140&gt;0,'[1]Stat-2017-2'!FJ140/1000,"")</f>
        <v>0.32700000000000001</v>
      </c>
      <c r="AT118" s="11">
        <f>IF(AND('[1]Stat-2017-2'!FQ140&gt;0,'[1]Stat-2017-2'!HY140&gt;0),'[1]Stat-2017-2'!FQ140/'[1]Stat-2017-2'!HY140,"")</f>
        <v>11.811405797789059</v>
      </c>
      <c r="AU118" s="10">
        <f>IF(AND('[1]Stat-2017-2'!FL140&gt;0,E118&gt;0),'[1]Stat-2017-2'!FL140/(E118/1000),"")</f>
        <v>12.572946814062721</v>
      </c>
      <c r="AV118" s="10">
        <f>IF(AND('[1]Stat-2017-2'!FL140,AI118&gt;0,AJ118&gt;0),'[1]Stat-2017-2'!FL140/(AJ118+AI118),"")</f>
        <v>11.725144905092696</v>
      </c>
      <c r="AW118" s="4">
        <f>IF('[1]Stat-2017-2'!IT140&gt;0,'[1]Stat-2017-2'!IT140/1000,"")</f>
        <v>16.420000000000002</v>
      </c>
      <c r="AX118" s="4" t="str">
        <f>IF('[1]Stat-2017-2'!IU140&gt;0,'[1]Stat-2017-2'!IU140/1000,"")</f>
        <v/>
      </c>
      <c r="AY118" s="11">
        <f>IF(AND('[1]Stat-2017-2'!HY140&gt;0,'[1]Stat-2017-2'!IW140&gt;0,AI118&gt;0,AJ118&gt;0),('[1]Stat-2017-2'!HY140-'[1]Stat-2017-2'!IW140)/(AI118+AJ118),"")</f>
        <v>206.05282952081768</v>
      </c>
      <c r="AZ118" s="12">
        <f>IF(AND('[1]Stat-2017-2'!HY140&gt;0,'[1]Stat-2017-2'!IW140&gt;0),('[1]Stat-2017-2'!HY140-'[1]Stat-2017-2'!IW140)/'[1]Stat-2017-2'!HY140)</f>
        <v>0.22095174835128339</v>
      </c>
      <c r="BA118" s="9">
        <f>IF(AND('[1]Stat-2017-2'!AT140&gt;0,[1]WEB!E140&gt;0),'[1]Stat-2017-2'!AT140/[1]WEB!E140,"")</f>
        <v>527.31261564738816</v>
      </c>
      <c r="BB118" s="9">
        <f>IF(AND('[1]Stat-2017-2'!BI140&gt;0,E118&gt;0),'[1]Stat-2017-2'!BI140/E118,"")</f>
        <v>327.30146605304361</v>
      </c>
      <c r="BC118" s="9">
        <f>IF(AND('[1]Stat-2017-2'!BR140&gt;0,E118&gt;0),'[1]Stat-2017-2'!BR140/E118,"")</f>
        <v>98.081747876832566</v>
      </c>
      <c r="BD118" s="4">
        <f>IF(AND('[1]Stat-2017-2'!BR140&gt;0,B118&gt;0),'[1]Stat-2017-2'!BR140/B118,"")</f>
        <v>3190.2299382716051</v>
      </c>
      <c r="BE118" s="13" t="str">
        <f>IF(AND(SUM('[1]Stat-2017-2'!DM140:ED140),('[1]Stat-2017-2'!HY140+'[1]Stat-2017-2'!HZ140)&gt;0),(SUM('[1]Stat-2017-2'!DM140:ED140)/('[1]Stat-2017-2'!HY140)),"")</f>
        <v/>
      </c>
      <c r="BF118" s="13" t="str">
        <f>IF(AND(SUM('[1]Stat-2017-2'!DM140:ED140),('[1]Stat-2017-2'!IW140)&gt;0),(SUM('[1]Stat-2017-2'!DM140:ED140)/'[1]Stat-2017-2'!IW140),"")</f>
        <v/>
      </c>
      <c r="BH118" s="13" t="str">
        <f>IF(AND('[1]Stat-2017-2'!EJ140&gt;0,'[1]Stat-2017-2'!HY140&gt;0),'[1]Stat-2017-2'!EJ140/'[1]Stat-2017-2'!HY140,"")</f>
        <v/>
      </c>
      <c r="BI118" s="13" t="str">
        <f>IF(AND(SUM('[1]Stat-2017-2'!EG140:EO140)&gt;0,'[1]Stat-2017-2'!HY140&gt;0),(SUM('[1]Stat-2017-2'!EG140:EO140)/'[1]Stat-2017-2'!HY140),"")</f>
        <v/>
      </c>
      <c r="BJ118" s="13" t="str">
        <f>IF(AND('[1]Stat-2017-2'!EP140&gt;0,'[1]Stat-2017-2'!HY140&gt;0),'[1]Stat-2017-2'!EP140/'[1]Stat-2017-2'!HY140,"")</f>
        <v/>
      </c>
      <c r="BK118" s="13" t="str">
        <f>IF(AND('[1]Stat-2017-2'!EQ140&gt;0,'[1]Stat-2017-2'!HY140&gt;0),'[1]Stat-2017-2'!EQ140/'[1]Stat-2017-2'!HY140,"")</f>
        <v/>
      </c>
      <c r="BL118" s="13" t="str">
        <f>IF(AND('[1]Stat-2017-2'!EW140&gt;0,'[1]Stat-2017-2'!HY140&gt;0),'[1]Stat-2017-2'!EW140/'[1]Stat-2017-2'!HY140,"")</f>
        <v/>
      </c>
      <c r="BM118" s="8" t="str">
        <f>IF('[1]Stat-2017-2'!IY140&gt;0,'[1]Stat-2017-2'!IY140,"")</f>
        <v/>
      </c>
      <c r="BN118" s="4" t="str">
        <f>IF('[1]Stat-2017-2'!JE140&gt;0,'[1]Stat-2017-2'!JE140,"")</f>
        <v/>
      </c>
      <c r="BO118" s="4" t="str">
        <f>IF('[1]Stat-2017-2'!IZ140&gt;0,'[1]Stat-2017-2'!IZ140,"")</f>
        <v/>
      </c>
      <c r="BP118" s="8" t="str">
        <f>IF('[1]Stat-2017-2'!JF140&gt;0,'[1]Stat-2017-2'!JF140,"")</f>
        <v/>
      </c>
      <c r="BQ118" s="4" t="str">
        <f>IF('[1]Stat-2017-2'!JG140&gt;0,'[1]Stat-2017-2'!JG140,"")</f>
        <v/>
      </c>
      <c r="BR118" s="4" t="str">
        <f>IF('[1]Stat-2017-2'!JH140&gt;0,'[1]Stat-2017-2'!JH140,"")</f>
        <v/>
      </c>
    </row>
    <row r="119" spans="1:70" x14ac:dyDescent="0.35">
      <c r="A119" t="s">
        <v>187</v>
      </c>
      <c r="B119" s="4">
        <v>2473</v>
      </c>
      <c r="C119" s="5">
        <f>IF(AND(E119&gt;0,SUM(AI119)&gt;0),(E119)/(SUM(AI119)*1000),"")</f>
        <v>1.4971003134796239</v>
      </c>
      <c r="D119" s="4">
        <f>IF('[1]Stat-2017-2'!FS145&gt;0,'[1]Stat-2017-2'!FS145,"")</f>
        <v>77302</v>
      </c>
      <c r="E119" s="4">
        <f>IF('[1]Stat-2017-2'!HY145&gt;0,'[1]Stat-2017-2'!HY145,"")</f>
        <v>76412</v>
      </c>
      <c r="F119" s="4">
        <f>AW119*1000</f>
        <v>62426.54</v>
      </c>
      <c r="G119" s="12">
        <f t="shared" si="3"/>
        <v>0.18302701146416792</v>
      </c>
      <c r="H119" s="4"/>
      <c r="I119" s="4"/>
      <c r="J119" s="4" t="str">
        <f>IF(SUM('[1]Stat-2017-2'!FU145:FZ145)&gt;0,SUM('[1]Stat-2017-2'!FU145:FZ145),"")</f>
        <v/>
      </c>
      <c r="K119" s="4" t="str">
        <f>IF(SUM('[1]Stat-2017-2'!GA145:GB145)&gt;0,SUM('[1]Stat-2017-2'!GA145:GB145),"")</f>
        <v/>
      </c>
      <c r="L119" s="4" t="str">
        <f>IF(SUM('[1]Stat-2017-2'!GC145:GD145)&gt;0,SUM('[1]Stat-2017-2'!GC145:GD145),"")</f>
        <v/>
      </c>
      <c r="M119" s="4" t="str">
        <f>IF(SUM('[1]Stat-2017-2'!GE145:GF145)&gt;0,SUM('[1]Stat-2017-2'!GE145:GF145),"")</f>
        <v/>
      </c>
      <c r="N119" s="4" t="str">
        <f>IF(SUM('[1]Stat-2017-2'!GG145:GH145)&gt;0,SUM('[1]Stat-2017-2'!GG145:GH145),"")</f>
        <v/>
      </c>
      <c r="O119" s="4" t="str">
        <f>IF(SUM('[1]Stat-2017-2'!GI145:GJ145)&gt;0,SUM('[1]Stat-2017-2'!GI145:GJ145),"")</f>
        <v/>
      </c>
      <c r="P119" s="4" t="str">
        <f>IF(SUM('[1]Stat-2017-2'!GK145:GL145)&gt;0,SUM('[1]Stat-2017-2'!GK145:GL145),"")</f>
        <v/>
      </c>
      <c r="Q119" s="4" t="str">
        <f>IF(SUM('[1]Stat-2017-2'!GO145:GP145)&gt;0,SUM('[1]Stat-2017-2'!GO145:GP145),"")</f>
        <v/>
      </c>
      <c r="R119" s="4" t="str">
        <f>IF(SUM('[1]Stat-2017-2'!GQ145:GR145)&gt;0,SUM('[1]Stat-2017-2'!GQ145:GR145),"")</f>
        <v/>
      </c>
      <c r="S119" s="4" t="str">
        <f>IF(SUM('[1]Stat-2017-2'!GM145:GN145)&gt;0,SUM('[1]Stat-2017-2'!GM145:GN145),"")</f>
        <v/>
      </c>
      <c r="T119" s="4" t="str">
        <f>IF('[1]Stat-2017-2'!GS145&gt;0,'[1]Stat-2017-2'!GS145,"")</f>
        <v/>
      </c>
      <c r="U119" s="4">
        <f>IF('[1]Stat-2017-2'!GT145&gt;0,'[1]Stat-2017-2'!GT145,"")</f>
        <v>5085.8</v>
      </c>
      <c r="V119" s="4" t="str">
        <f>IF(('[1]Stat-2017-2'!GW175+'[1]Stat-2017-2'!GX145)&gt;0,('[1]Stat-2017-2'!GW145+'[1]Stat-2017-2'!GX145),"")</f>
        <v/>
      </c>
      <c r="W119" s="4" t="str">
        <f>IF(SUM('[1]Stat-2017-2'!HA145:HB145)&gt;0,SUM('[1]Stat-2017-2'!HA145:HB145),"")</f>
        <v/>
      </c>
      <c r="X119" s="4" t="str">
        <f>IF(SUM('[1]Stat-2017-2'!HC145:HD145)&gt;0,SUM('[1]Stat-2017-2'!HC145:HD145),"")</f>
        <v/>
      </c>
      <c r="Y119" s="4">
        <f>IF(SUM('[1]Stat-2017-2'!HE145:HF145)&gt;0,SUM('[1]Stat-2017-2'!HE145:HF145),"")</f>
        <v>11942.32</v>
      </c>
      <c r="Z119" s="4" t="str">
        <f>IF(SUM('[1]Stat-2017-2'!HG145:HH145)&gt;0,SUM('[1]Stat-2017-2'!HG145:HH145),"")</f>
        <v/>
      </c>
      <c r="AA119" s="4" t="str">
        <f>IF(SUM('[1]Stat-2017-2'!HI145:HJ145)&gt;0,SUM('[1]Stat-2017-2'!HI145:HJ145),"")</f>
        <v/>
      </c>
      <c r="AB119" s="4">
        <f>IF(SUM('[1]Stat-2017-2'!HK145:HL145)&gt;0,SUM('[1]Stat-2017-2'!HK145:HL145),"")</f>
        <v>33554</v>
      </c>
      <c r="AC119" s="4">
        <f>IF(SUM('[1]Stat-2017-2'!HM145:HN145)&gt;0,SUM('[1]Stat-2017-2'!HM145:HN145),"")</f>
        <v>22474.9</v>
      </c>
      <c r="AD119" s="4" t="str">
        <f>IF('[1]Stat-2017-2'!HO145&gt;0,'[1]Stat-2017-2'!HO145,"")</f>
        <v/>
      </c>
      <c r="AE119" s="4">
        <f>IF('[1]Stat-2017-2'!HQ145&gt;0,'[1]Stat-2017-2'!HQ145,"")</f>
        <v>4245</v>
      </c>
      <c r="AF119" s="4" t="str">
        <f>IF('[1]Stat-2017-2'!IA144&gt;0,'[1]Stat-2017-2'!IA145,"")</f>
        <v/>
      </c>
      <c r="AG119" s="4">
        <f>IF('[1]Stat-2017-2'!FC145&gt;0,'[1]Stat-2017-2'!FC145,"")</f>
        <v>59</v>
      </c>
      <c r="AH119" s="7">
        <f>IF(AND('[1]Stat-2017-2'!FC145&gt;0,'[1]Stat-2017-2'!HY145&gt;0),'[1]Stat-2017-2'!HY145/'[1]Stat-2017-2'!FC145,"")</f>
        <v>1295.1186440677966</v>
      </c>
      <c r="AI119" s="4">
        <f>IF('[1]Stat-2017-2'!FE145&gt;0,'[1]Stat-2017-2'!FE145,"")</f>
        <v>51.04</v>
      </c>
      <c r="AJ119" s="4">
        <f>IF('[1]Stat-2017-2'!FG145&gt;0,'[1]Stat-2017-2'!FG145,"")</f>
        <v>21.93</v>
      </c>
      <c r="AK119" s="8">
        <f>IF('[1]Stat-2017-2'!FF145&gt;0,'[1]Stat-2017-2'!FF145,"")</f>
        <v>25.77</v>
      </c>
      <c r="AL119" s="4" t="str">
        <f>IF('[1]Stat-2017-2'!FD145&gt;0,'[1]Stat-2017-2'!FD145*2.5*58.15/1000000,"")</f>
        <v/>
      </c>
      <c r="AM119" s="8"/>
      <c r="AN119" s="9">
        <f>IF('[1]Stat-2017-2'!FM145&gt;0,'[1]Stat-2017-2'!FM145,"")</f>
        <v>65</v>
      </c>
      <c r="AO119" s="9">
        <f>IF('[1]Stat-2017-2'!FN145&gt;0,'[1]Stat-2017-2'!FN145,"")</f>
        <v>39</v>
      </c>
      <c r="AP119" s="9">
        <f>IF('[1]Stat-2017-2'!FO145&gt;0,'[1]Stat-2017-2'!FO145,"")</f>
        <v>70</v>
      </c>
      <c r="AQ119" s="9">
        <f>IF('[1]Stat-2017-2'!FP145&gt;0,'[1]Stat-2017-2'!FP145,"")</f>
        <v>36</v>
      </c>
      <c r="AR119" s="10">
        <f>IF(AND(E119&gt;0,'[1]Stat-2017-2'!FJ145&gt;0),E119*860/'[1]Stat-2017-2'!FJ145,"")</f>
        <v>33.907775469019846</v>
      </c>
      <c r="AS119" s="4">
        <f>IF('[1]Stat-2017-2'!FJ145&gt;0,'[1]Stat-2017-2'!FJ145/1000,"")</f>
        <v>1938.0309999999999</v>
      </c>
      <c r="AT119" s="11">
        <f>IF(AND('[1]Stat-2017-2'!FQ145&gt;0,'[1]Stat-2017-2'!HY145&gt;0),'[1]Stat-2017-2'!FQ145/'[1]Stat-2017-2'!HY145,"")</f>
        <v>13.623514631209758</v>
      </c>
      <c r="AU119" s="10">
        <f>IF(AND('[1]Stat-2017-2'!FL145&gt;0,E119&gt;0),'[1]Stat-2017-2'!FL145/(E119/1000),"")</f>
        <v>67.816573313092178</v>
      </c>
      <c r="AV119" s="10">
        <f>IF(AND('[1]Stat-2017-2'!FL145,AI119&gt;0,AJ119&gt;0),'[1]Stat-2017-2'!FL145/(AJ119+AI119),"")</f>
        <v>71.015485816088798</v>
      </c>
      <c r="AW119" s="4">
        <f>IF('[1]Stat-2017-2'!IT145&gt;0,'[1]Stat-2017-2'!IT145/1000,"")</f>
        <v>62.426540000000003</v>
      </c>
      <c r="AX119" s="4" t="str">
        <f>IF('[1]Stat-2017-2'!IU145&gt;0,'[1]Stat-2017-2'!IU145/1000,"")</f>
        <v/>
      </c>
      <c r="AY119" s="11">
        <f>IF(AND('[1]Stat-2017-2'!HY145&gt;0,'[1]Stat-2017-2'!IW145&gt;0,AI119&gt;0,AJ119&gt;0),('[1]Stat-2017-2'!HY145-'[1]Stat-2017-2'!IW145)/(AI119+AJ119),"")</f>
        <v>191.66040838700835</v>
      </c>
      <c r="AZ119" s="12">
        <f>IF(AND('[1]Stat-2017-2'!HY145&gt;0,'[1]Stat-2017-2'!IW145&gt;0),('[1]Stat-2017-2'!HY145-'[1]Stat-2017-2'!IW145)/'[1]Stat-2017-2'!HY145)</f>
        <v>0.18302701146416792</v>
      </c>
      <c r="BA119" s="9">
        <f>IF(AND('[1]Stat-2017-2'!AT145&gt;0,[1]WEB!E145&gt;0),'[1]Stat-2017-2'!AT145/[1]WEB!E145,"")</f>
        <v>576.31375961890808</v>
      </c>
      <c r="BB119" s="9">
        <f>IF(AND('[1]Stat-2017-2'!BI145&gt;0,E119&gt;0),'[1]Stat-2017-2'!BI145/E119,"")</f>
        <v>101.46571219180234</v>
      </c>
      <c r="BC119" s="9">
        <f>IF(AND('[1]Stat-2017-2'!BR145&gt;0,E119&gt;0),'[1]Stat-2017-2'!BR145/E119,"")</f>
        <v>26.395134272103856</v>
      </c>
      <c r="BD119" s="4">
        <f>IF(AND('[1]Stat-2017-2'!BR145&gt;0,B119&gt;0),'[1]Stat-2017-2'!BR145/B119,"")</f>
        <v>815.57015770319447</v>
      </c>
      <c r="BE119" s="13" t="str">
        <f>IF(AND(SUM('[1]Stat-2017-2'!DM145:ED145),('[1]Stat-2017-2'!HY145+'[1]Stat-2017-2'!HZ145)&gt;0),(SUM('[1]Stat-2017-2'!DM145:ED145)/('[1]Stat-2017-2'!HY145)),"")</f>
        <v/>
      </c>
      <c r="BF119" s="13" t="str">
        <f>IF(AND(SUM('[1]Stat-2017-2'!DM145:ED145),('[1]Stat-2017-2'!IW145)&gt;0),(SUM('[1]Stat-2017-2'!DM145:ED145)/'[1]Stat-2017-2'!IW145),"")</f>
        <v/>
      </c>
      <c r="BH119" s="13" t="str">
        <f>IF(AND('[1]Stat-2017-2'!EJ145&gt;0,'[1]Stat-2017-2'!HY145&gt;0),'[1]Stat-2017-2'!EJ145/'[1]Stat-2017-2'!HY145,"")</f>
        <v/>
      </c>
      <c r="BI119" s="13" t="str">
        <f>IF(AND(SUM('[1]Stat-2017-2'!EG145:EO145)&gt;0,'[1]Stat-2017-2'!HY145&gt;0),(SUM('[1]Stat-2017-2'!EG145:EO145)/'[1]Stat-2017-2'!HY145),"")</f>
        <v/>
      </c>
      <c r="BJ119" s="13" t="str">
        <f>IF(AND('[1]Stat-2017-2'!EP145&gt;0,'[1]Stat-2017-2'!HY145&gt;0),'[1]Stat-2017-2'!EP145/'[1]Stat-2017-2'!HY145,"")</f>
        <v/>
      </c>
      <c r="BK119" s="13" t="str">
        <f>IF(AND('[1]Stat-2017-2'!EQ145&gt;0,'[1]Stat-2017-2'!HY145&gt;0),'[1]Stat-2017-2'!EQ145/'[1]Stat-2017-2'!HY145,"")</f>
        <v/>
      </c>
      <c r="BL119" s="13" t="str">
        <f>IF(AND('[1]Stat-2017-2'!EW145&gt;0,'[1]Stat-2017-2'!HY145&gt;0),'[1]Stat-2017-2'!EW145/'[1]Stat-2017-2'!HY145,"")</f>
        <v/>
      </c>
      <c r="BM119" s="8" t="str">
        <f>IF('[1]Stat-2017-2'!IY145&gt;0,'[1]Stat-2017-2'!IY145,"")</f>
        <v/>
      </c>
      <c r="BN119" s="4" t="str">
        <f>IF('[1]Stat-2017-2'!JE145&gt;0,'[1]Stat-2017-2'!JE145,"")</f>
        <v/>
      </c>
      <c r="BO119" s="4" t="str">
        <f>IF('[1]Stat-2017-2'!IZ145&gt;0,'[1]Stat-2017-2'!IZ145,"")</f>
        <v/>
      </c>
      <c r="BP119" s="8" t="str">
        <f>IF('[1]Stat-2017-2'!JF145&gt;0,'[1]Stat-2017-2'!JF145,"")</f>
        <v/>
      </c>
      <c r="BQ119" s="4" t="str">
        <f>IF('[1]Stat-2017-2'!JG145&gt;0,'[1]Stat-2017-2'!JG145,"")</f>
        <v/>
      </c>
      <c r="BR119" s="4" t="str">
        <f>IF('[1]Stat-2017-2'!JH145&gt;0,'[1]Stat-2017-2'!JH145,"")</f>
        <v/>
      </c>
    </row>
    <row r="120" spans="1:70" x14ac:dyDescent="0.35">
      <c r="A120" t="s">
        <v>188</v>
      </c>
      <c r="B120" s="4">
        <v>2539</v>
      </c>
      <c r="C120" s="5">
        <f>IF(AND(E120&gt;0,SUM(AI120)&gt;0),(E120)/(SUM(AI120)*1000),"")</f>
        <v>1.3962823779193205</v>
      </c>
      <c r="D120" s="4">
        <f>IF('[1]Stat-2017-2'!FS146&gt;0,'[1]Stat-2017-2'!FS146,"")</f>
        <v>65249.4</v>
      </c>
      <c r="E120" s="4">
        <f>IF('[1]Stat-2017-2'!HY146&gt;0,'[1]Stat-2017-2'!HY146,"")</f>
        <v>65764.899999999994</v>
      </c>
      <c r="F120" s="4">
        <f>AW120*1000</f>
        <v>49649.1</v>
      </c>
      <c r="G120" s="12">
        <f t="shared" si="3"/>
        <v>0.24505169170788668</v>
      </c>
      <c r="H120" s="4"/>
      <c r="I120" s="4"/>
      <c r="J120" s="4" t="str">
        <f>IF(SUM('[1]Stat-2017-2'!FU146:FZ146)&gt;0,SUM('[1]Stat-2017-2'!FU146:FZ146),"")</f>
        <v/>
      </c>
      <c r="K120" s="4" t="str">
        <f>IF(SUM('[1]Stat-2017-2'!GA146:GB146)&gt;0,SUM('[1]Stat-2017-2'!GA146:GB146),"")</f>
        <v/>
      </c>
      <c r="L120" s="4" t="str">
        <f>IF(SUM('[1]Stat-2017-2'!GC146:GD146)&gt;0,SUM('[1]Stat-2017-2'!GC146:GD146),"")</f>
        <v/>
      </c>
      <c r="M120" s="4" t="str">
        <f>IF(SUM('[1]Stat-2017-2'!GE146:GF146)&gt;0,SUM('[1]Stat-2017-2'!GE146:GF146),"")</f>
        <v/>
      </c>
      <c r="N120" s="4" t="str">
        <f>IF(SUM('[1]Stat-2017-2'!GG146:GH146)&gt;0,SUM('[1]Stat-2017-2'!GG146:GH146),"")</f>
        <v/>
      </c>
      <c r="O120" s="4" t="str">
        <f>IF(SUM('[1]Stat-2017-2'!GI146:GJ146)&gt;0,SUM('[1]Stat-2017-2'!GI146:GJ146),"")</f>
        <v/>
      </c>
      <c r="P120" s="4" t="str">
        <f>IF(SUM('[1]Stat-2017-2'!GK146:GL146)&gt;0,SUM('[1]Stat-2017-2'!GK146:GL146),"")</f>
        <v/>
      </c>
      <c r="Q120" s="4" t="str">
        <f>IF(SUM('[1]Stat-2017-2'!GO146:GP146)&gt;0,SUM('[1]Stat-2017-2'!GO146:GP146),"")</f>
        <v/>
      </c>
      <c r="R120" s="4" t="str">
        <f>IF(SUM('[1]Stat-2017-2'!GQ146:GR146)&gt;0,SUM('[1]Stat-2017-2'!GQ146:GR146),"")</f>
        <v/>
      </c>
      <c r="S120" s="4" t="str">
        <f>IF(SUM('[1]Stat-2017-2'!GM146:GN146)&gt;0,SUM('[1]Stat-2017-2'!GM146:GN146),"")</f>
        <v/>
      </c>
      <c r="T120" s="4" t="str">
        <f>IF('[1]Stat-2017-2'!GS146&gt;0,'[1]Stat-2017-2'!GS146,"")</f>
        <v/>
      </c>
      <c r="U120" s="4" t="str">
        <f>IF('[1]Stat-2017-2'!GT146&gt;0,'[1]Stat-2017-2'!GT146,"")</f>
        <v/>
      </c>
      <c r="V120" s="4" t="str">
        <f>IF(('[1]Stat-2017-2'!GW176+'[1]Stat-2017-2'!GX146)&gt;0,('[1]Stat-2017-2'!GW146+'[1]Stat-2017-2'!GX146),"")</f>
        <v/>
      </c>
      <c r="W120" s="4" t="str">
        <f>IF(SUM('[1]Stat-2017-2'!HA146:HB146)&gt;0,SUM('[1]Stat-2017-2'!HA146:HB146),"")</f>
        <v/>
      </c>
      <c r="X120" s="4">
        <f>IF(SUM('[1]Stat-2017-2'!HC146:HD146)&gt;0,SUM('[1]Stat-2017-2'!HC146:HD146),"")</f>
        <v>63.5</v>
      </c>
      <c r="Y120" s="4">
        <f>IF(SUM('[1]Stat-2017-2'!HE146:HF146)&gt;0,SUM('[1]Stat-2017-2'!HE146:HF146),"")</f>
        <v>2012.2</v>
      </c>
      <c r="Z120" s="4">
        <f>IF(SUM('[1]Stat-2017-2'!HG146:HH146)&gt;0,SUM('[1]Stat-2017-2'!HG146:HH146),"")</f>
        <v>63237.2</v>
      </c>
      <c r="AA120" s="4" t="str">
        <f>IF(SUM('[1]Stat-2017-2'!HI146:HJ146)&gt;0,SUM('[1]Stat-2017-2'!HI146:HJ146),"")</f>
        <v/>
      </c>
      <c r="AB120" s="4" t="str">
        <f>IF(SUM('[1]Stat-2017-2'!HK146:HL146)&gt;0,SUM('[1]Stat-2017-2'!HK146:HL146),"")</f>
        <v/>
      </c>
      <c r="AC120" s="4" t="str">
        <f>IF(SUM('[1]Stat-2017-2'!HM146:HN146)&gt;0,SUM('[1]Stat-2017-2'!HM146:HN146),"")</f>
        <v/>
      </c>
      <c r="AD120" s="4" t="str">
        <f>IF('[1]Stat-2017-2'!HO146&gt;0,'[1]Stat-2017-2'!HO146,"")</f>
        <v/>
      </c>
      <c r="AE120" s="4" t="str">
        <f>IF('[1]Stat-2017-2'!HQ146&gt;0,'[1]Stat-2017-2'!HQ146,"")</f>
        <v/>
      </c>
      <c r="AF120" s="4">
        <f>IF('[1]Stat-2017-2'!IA145&gt;0,'[1]Stat-2017-2'!IA146,"")</f>
        <v>490.3</v>
      </c>
      <c r="AG120" s="4">
        <f>IF('[1]Stat-2017-2'!FC146&gt;0,'[1]Stat-2017-2'!FC146,"")</f>
        <v>31.5</v>
      </c>
      <c r="AH120" s="7">
        <f>IF(AND('[1]Stat-2017-2'!FC146&gt;0,'[1]Stat-2017-2'!HY146&gt;0),'[1]Stat-2017-2'!HY146/'[1]Stat-2017-2'!FC146,"")</f>
        <v>2087.7746031746028</v>
      </c>
      <c r="AI120" s="4">
        <f>IF('[1]Stat-2017-2'!FE146&gt;0,'[1]Stat-2017-2'!FE146,"")</f>
        <v>47.1</v>
      </c>
      <c r="AJ120" s="4">
        <f>IF('[1]Stat-2017-2'!FG146&gt;0,'[1]Stat-2017-2'!FG146,"")</f>
        <v>31.7</v>
      </c>
      <c r="AK120" s="8" t="str">
        <f>IF('[1]Stat-2017-2'!FF146&gt;0,'[1]Stat-2017-2'!FF146,"")</f>
        <v/>
      </c>
      <c r="AL120" s="4">
        <f>IF('[1]Stat-2017-2'!FD146&gt;0,'[1]Stat-2017-2'!FD146*2.5*58.15/1000000,"")</f>
        <v>68.666572875</v>
      </c>
      <c r="AM120" s="8">
        <f t="shared" si="4"/>
        <v>1.457889020700637</v>
      </c>
      <c r="AN120" s="9">
        <f>IF('[1]Stat-2017-2'!FM146&gt;0,'[1]Stat-2017-2'!FM146,"")</f>
        <v>66.599999999999994</v>
      </c>
      <c r="AO120" s="9">
        <f>IF('[1]Stat-2017-2'!FN146&gt;0,'[1]Stat-2017-2'!FN146,"")</f>
        <v>43.4</v>
      </c>
      <c r="AP120" s="9">
        <f>IF('[1]Stat-2017-2'!FO146&gt;0,'[1]Stat-2017-2'!FO146,"")</f>
        <v>75.3</v>
      </c>
      <c r="AQ120" s="9">
        <f>IF('[1]Stat-2017-2'!FP146&gt;0,'[1]Stat-2017-2'!FP146,"")</f>
        <v>38.799999999999997</v>
      </c>
      <c r="AR120" s="10">
        <f>IF(AND(E120&gt;0,'[1]Stat-2017-2'!FJ146&gt;0),E120*860/'[1]Stat-2017-2'!FJ146,"")</f>
        <v>26.371557716589916</v>
      </c>
      <c r="AS120" s="4">
        <f>IF('[1]Stat-2017-2'!FJ146&gt;0,'[1]Stat-2017-2'!FJ146/1000,"")</f>
        <v>2144.652</v>
      </c>
      <c r="AT120" s="11">
        <f>IF(AND('[1]Stat-2017-2'!FQ146&gt;0,'[1]Stat-2017-2'!HY146&gt;0),'[1]Stat-2017-2'!FQ146/'[1]Stat-2017-2'!HY146,"")</f>
        <v>11.738784670850258</v>
      </c>
      <c r="AU120" s="10">
        <f>IF(AND('[1]Stat-2017-2'!FL146&gt;0,E120&gt;0),'[1]Stat-2017-2'!FL146/(E120/1000),"")</f>
        <v>62.343286464360169</v>
      </c>
      <c r="AV120" s="10">
        <f>IF(AND('[1]Stat-2017-2'!FL146,AI120&gt;0,AJ120&gt;0),'[1]Stat-2017-2'!FL146/(AJ120+AI120),"")</f>
        <v>52.030456852791879</v>
      </c>
      <c r="AW120" s="4">
        <f>IF('[1]Stat-2017-2'!IT146&gt;0,'[1]Stat-2017-2'!IT146/1000,"")</f>
        <v>49.649099999999997</v>
      </c>
      <c r="AX120" s="4" t="str">
        <f>IF('[1]Stat-2017-2'!IU146&gt;0,'[1]Stat-2017-2'!IU146/1000,"")</f>
        <v/>
      </c>
      <c r="AY120" s="11">
        <f>IF(AND('[1]Stat-2017-2'!HY146&gt;0,'[1]Stat-2017-2'!IW146&gt;0,AI120&gt;0,AJ120&gt;0),('[1]Stat-2017-2'!HY146-'[1]Stat-2017-2'!IW146)/(AI120+AJ120),"")</f>
        <v>204.51522842639588</v>
      </c>
      <c r="AZ120" s="12">
        <f>IF(AND('[1]Stat-2017-2'!HY146&gt;0,'[1]Stat-2017-2'!IW146&gt;0),('[1]Stat-2017-2'!HY146-'[1]Stat-2017-2'!IW146)/'[1]Stat-2017-2'!HY146)</f>
        <v>0.24505169170788668</v>
      </c>
      <c r="BA120" s="9">
        <f>IF(AND('[1]Stat-2017-2'!AT146&gt;0,[1]WEB!E146&gt;0),'[1]Stat-2017-2'!AT146/[1]WEB!E146,"")</f>
        <v>340.16618287262662</v>
      </c>
      <c r="BB120" s="9">
        <f>IF(AND('[1]Stat-2017-2'!BI146&gt;0,E120&gt;0),'[1]Stat-2017-2'!BI146/E120,"")</f>
        <v>68.026485252771622</v>
      </c>
      <c r="BC120" s="9">
        <f>IF(AND('[1]Stat-2017-2'!BR146&gt;0,E120&gt;0),'[1]Stat-2017-2'!BR146/E120,"")</f>
        <v>36.058870309237911</v>
      </c>
      <c r="BD120" s="4">
        <f>IF(AND('[1]Stat-2017-2'!BR146&gt;0,B120&gt;0),'[1]Stat-2017-2'!BR146/B120,"")</f>
        <v>933.99291059472228</v>
      </c>
      <c r="BE120" s="13" t="str">
        <f>IF(AND(SUM('[1]Stat-2017-2'!DM146:ED146),('[1]Stat-2017-2'!HY146+'[1]Stat-2017-2'!HZ146)&gt;0),(SUM('[1]Stat-2017-2'!DM146:ED146)/('[1]Stat-2017-2'!HY146)),"")</f>
        <v/>
      </c>
      <c r="BF120" s="13" t="str">
        <f>IF(AND(SUM('[1]Stat-2017-2'!DM146:ED146),('[1]Stat-2017-2'!IW146)&gt;0),(SUM('[1]Stat-2017-2'!DM146:ED146)/'[1]Stat-2017-2'!IW146),"")</f>
        <v/>
      </c>
      <c r="BH120" s="13" t="str">
        <f>IF(AND('[1]Stat-2017-2'!EJ146&gt;0,'[1]Stat-2017-2'!HY146&gt;0),'[1]Stat-2017-2'!EJ146/'[1]Stat-2017-2'!HY146,"")</f>
        <v/>
      </c>
      <c r="BI120" s="13" t="str">
        <f>IF(AND(SUM('[1]Stat-2017-2'!EG146:EO146)&gt;0,'[1]Stat-2017-2'!HY146&gt;0),(SUM('[1]Stat-2017-2'!EG146:EO146)/'[1]Stat-2017-2'!HY146),"")</f>
        <v/>
      </c>
      <c r="BJ120" s="13" t="str">
        <f>IF(AND('[1]Stat-2017-2'!EP146&gt;0,'[1]Stat-2017-2'!HY146&gt;0),'[1]Stat-2017-2'!EP146/'[1]Stat-2017-2'!HY146,"")</f>
        <v/>
      </c>
      <c r="BK120" s="13" t="str">
        <f>IF(AND('[1]Stat-2017-2'!EQ146&gt;0,'[1]Stat-2017-2'!HY146&gt;0),'[1]Stat-2017-2'!EQ146/'[1]Stat-2017-2'!HY146,"")</f>
        <v/>
      </c>
      <c r="BL120" s="13" t="str">
        <f>IF(AND('[1]Stat-2017-2'!EW146&gt;0,'[1]Stat-2017-2'!HY146&gt;0),'[1]Stat-2017-2'!EW146/'[1]Stat-2017-2'!HY146,"")</f>
        <v/>
      </c>
      <c r="BM120" s="8" t="str">
        <f>IF('[1]Stat-2017-2'!IY146&gt;0,'[1]Stat-2017-2'!IY146,"")</f>
        <v/>
      </c>
      <c r="BN120" s="4" t="str">
        <f>IF('[1]Stat-2017-2'!JE146&gt;0,'[1]Stat-2017-2'!JE146,"")</f>
        <v/>
      </c>
      <c r="BO120" s="4" t="str">
        <f>IF('[1]Stat-2017-2'!IZ146&gt;0,'[1]Stat-2017-2'!IZ146,"")</f>
        <v/>
      </c>
      <c r="BP120" s="8" t="str">
        <f>IF('[1]Stat-2017-2'!JF146&gt;0,'[1]Stat-2017-2'!JF146,"")</f>
        <v/>
      </c>
      <c r="BQ120" s="4" t="str">
        <f>IF('[1]Stat-2017-2'!JG146&gt;0,'[1]Stat-2017-2'!JG146,"")</f>
        <v/>
      </c>
      <c r="BR120" s="4" t="str">
        <f>IF('[1]Stat-2017-2'!JH146&gt;0,'[1]Stat-2017-2'!JH146,"")</f>
        <v/>
      </c>
    </row>
    <row r="121" spans="1:70" x14ac:dyDescent="0.35">
      <c r="A121" t="s">
        <v>189</v>
      </c>
      <c r="B121" s="4">
        <v>4509</v>
      </c>
      <c r="C121" s="5">
        <f>IF(AND(E121&gt;0,SUM(AI121)&gt;0),(E121)/(SUM(AI121)*1000),"")</f>
        <v>1.295076923076923</v>
      </c>
      <c r="D121" s="4">
        <f>IF('[1]Stat-2017-2'!FS147&gt;0,'[1]Stat-2017-2'!FS147,"")</f>
        <v>118370</v>
      </c>
      <c r="E121" s="4">
        <f>IF('[1]Stat-2017-2'!HY147&gt;0,'[1]Stat-2017-2'!HY147,"")</f>
        <v>117852</v>
      </c>
      <c r="F121" s="4">
        <f>AW121*1000</f>
        <v>95308</v>
      </c>
      <c r="G121" s="12">
        <f t="shared" si="3"/>
        <v>0.19129077147608867</v>
      </c>
      <c r="H121" s="4"/>
      <c r="I121" s="4"/>
      <c r="J121" s="4" t="str">
        <f>IF(SUM('[1]Stat-2017-2'!FU147:FZ147)&gt;0,SUM('[1]Stat-2017-2'!FU147:FZ147),"")</f>
        <v/>
      </c>
      <c r="K121" s="4">
        <f>IF(SUM('[1]Stat-2017-2'!GA147:GB147)&gt;0,SUM('[1]Stat-2017-2'!GA147:GB147),"")</f>
        <v>83977</v>
      </c>
      <c r="L121" s="4" t="str">
        <f>IF(SUM('[1]Stat-2017-2'!GC147:GD147)&gt;0,SUM('[1]Stat-2017-2'!GC147:GD147),"")</f>
        <v/>
      </c>
      <c r="M121" s="4" t="str">
        <f>IF(SUM('[1]Stat-2017-2'!GE147:GF147)&gt;0,SUM('[1]Stat-2017-2'!GE147:GF147),"")</f>
        <v/>
      </c>
      <c r="N121" s="4" t="str">
        <f>IF(SUM('[1]Stat-2017-2'!GG147:GH147)&gt;0,SUM('[1]Stat-2017-2'!GG147:GH147),"")</f>
        <v/>
      </c>
      <c r="O121" s="4" t="str">
        <f>IF(SUM('[1]Stat-2017-2'!GI147:GJ147)&gt;0,SUM('[1]Stat-2017-2'!GI147:GJ147),"")</f>
        <v/>
      </c>
      <c r="P121" s="4">
        <f>IF(SUM('[1]Stat-2017-2'!GK147:GL147)&gt;0,SUM('[1]Stat-2017-2'!GK147:GL147),"")</f>
        <v>12619</v>
      </c>
      <c r="Q121" s="4">
        <f>IF(SUM('[1]Stat-2017-2'!GO147:GP147)&gt;0,SUM('[1]Stat-2017-2'!GO147:GP147),"")</f>
        <v>5055</v>
      </c>
      <c r="R121" s="4" t="str">
        <f>IF(SUM('[1]Stat-2017-2'!GQ147:GR147)&gt;0,SUM('[1]Stat-2017-2'!GQ147:GR147),"")</f>
        <v/>
      </c>
      <c r="S121" s="4" t="str">
        <f>IF(SUM('[1]Stat-2017-2'!GM147:GN147)&gt;0,SUM('[1]Stat-2017-2'!GM147:GN147),"")</f>
        <v/>
      </c>
      <c r="T121" s="4" t="str">
        <f>IF('[1]Stat-2017-2'!GS147&gt;0,'[1]Stat-2017-2'!GS147,"")</f>
        <v/>
      </c>
      <c r="U121" s="4" t="str">
        <f>IF('[1]Stat-2017-2'!GT147&gt;0,'[1]Stat-2017-2'!GT147,"")</f>
        <v/>
      </c>
      <c r="V121" s="4" t="str">
        <f>IF(('[1]Stat-2017-2'!GW177+'[1]Stat-2017-2'!GX147)&gt;0,('[1]Stat-2017-2'!GW147+'[1]Stat-2017-2'!GX147),"")</f>
        <v/>
      </c>
      <c r="W121" s="4" t="str">
        <f>IF(SUM('[1]Stat-2017-2'!HA147:HB147)&gt;0,SUM('[1]Stat-2017-2'!HA147:HB147),"")</f>
        <v/>
      </c>
      <c r="X121" s="4" t="str">
        <f>IF(SUM('[1]Stat-2017-2'!HC147:HD147)&gt;0,SUM('[1]Stat-2017-2'!HC147:HD147),"")</f>
        <v/>
      </c>
      <c r="Y121" s="4">
        <f>IF(SUM('[1]Stat-2017-2'!HE147:HF147)&gt;0,SUM('[1]Stat-2017-2'!HE147:HF147),"")</f>
        <v>16719</v>
      </c>
      <c r="Z121" s="4" t="str">
        <f>IF(SUM('[1]Stat-2017-2'!HG147:HH147)&gt;0,SUM('[1]Stat-2017-2'!HG147:HH147),"")</f>
        <v/>
      </c>
      <c r="AA121" s="4" t="str">
        <f>IF(SUM('[1]Stat-2017-2'!HI147:HJ147)&gt;0,SUM('[1]Stat-2017-2'!HI147:HJ147),"")</f>
        <v/>
      </c>
      <c r="AB121" s="4" t="str">
        <f>IF(SUM('[1]Stat-2017-2'!HK147:HL147)&gt;0,SUM('[1]Stat-2017-2'!HK147:HL147),"")</f>
        <v/>
      </c>
      <c r="AC121" s="4" t="str">
        <f>IF(SUM('[1]Stat-2017-2'!HM147:HN147)&gt;0,SUM('[1]Stat-2017-2'!HM147:HN147),"")</f>
        <v/>
      </c>
      <c r="AD121" s="4" t="str">
        <f>IF('[1]Stat-2017-2'!HO147&gt;0,'[1]Stat-2017-2'!HO147,"")</f>
        <v/>
      </c>
      <c r="AE121" s="4" t="str">
        <f>IF('[1]Stat-2017-2'!HQ147&gt;0,'[1]Stat-2017-2'!HQ147,"")</f>
        <v/>
      </c>
      <c r="AF121" s="4">
        <f>IF('[1]Stat-2017-2'!IA146&gt;0,'[1]Stat-2017-2'!IA147,"")</f>
        <v>14050</v>
      </c>
      <c r="AG121" s="4">
        <f>IF('[1]Stat-2017-2'!FC147&gt;0,'[1]Stat-2017-2'!FC147,"")</f>
        <v>98</v>
      </c>
      <c r="AH121" s="7">
        <f>IF(AND('[1]Stat-2017-2'!FC147&gt;0,'[1]Stat-2017-2'!HY147&gt;0),'[1]Stat-2017-2'!HY147/'[1]Stat-2017-2'!FC147,"")</f>
        <v>1202.5714285714287</v>
      </c>
      <c r="AI121" s="4">
        <f>IF('[1]Stat-2017-2'!FE147&gt;0,'[1]Stat-2017-2'!FE147,"")</f>
        <v>91</v>
      </c>
      <c r="AJ121" s="4">
        <f>IF('[1]Stat-2017-2'!FG147&gt;0,'[1]Stat-2017-2'!FG147,"")</f>
        <v>61</v>
      </c>
      <c r="AK121" s="8" t="str">
        <f>IF('[1]Stat-2017-2'!FF147&gt;0,'[1]Stat-2017-2'!FF147,"")</f>
        <v/>
      </c>
      <c r="AL121" s="4">
        <f>IF('[1]Stat-2017-2'!FD147&gt;0,'[1]Stat-2017-2'!FD147*2.5*58.15/1000000,"")</f>
        <v>124.15025</v>
      </c>
      <c r="AM121" s="8">
        <f t="shared" si="4"/>
        <v>1.3642884615384616</v>
      </c>
      <c r="AN121" s="9">
        <f>IF('[1]Stat-2017-2'!FM147&gt;0,'[1]Stat-2017-2'!FM147,"")</f>
        <v>65</v>
      </c>
      <c r="AO121" s="9">
        <f>IF('[1]Stat-2017-2'!FN147&gt;0,'[1]Stat-2017-2'!FN147,"")</f>
        <v>39</v>
      </c>
      <c r="AP121" s="9">
        <f>IF('[1]Stat-2017-2'!FO147&gt;0,'[1]Stat-2017-2'!FO147,"")</f>
        <v>66</v>
      </c>
      <c r="AQ121" s="9">
        <f>IF('[1]Stat-2017-2'!FP147&gt;0,'[1]Stat-2017-2'!FP147,"")</f>
        <v>35</v>
      </c>
      <c r="AR121" s="10" t="str">
        <f>IF(AND(E121&gt;0,'[1]Stat-2017-2'!FJ147&gt;0),E121*860/'[1]Stat-2017-2'!FJ147,"")</f>
        <v/>
      </c>
      <c r="AS121" s="4" t="str">
        <f>IF('[1]Stat-2017-2'!FJ147&gt;0,'[1]Stat-2017-2'!FJ147/1000,"")</f>
        <v/>
      </c>
      <c r="AT121" s="11">
        <f>IF(AND('[1]Stat-2017-2'!FQ147&gt;0,'[1]Stat-2017-2'!HY147&gt;0),'[1]Stat-2017-2'!FQ147/'[1]Stat-2017-2'!HY147,"")</f>
        <v>8.2739368020907573</v>
      </c>
      <c r="AU121" s="10">
        <f>IF(AND('[1]Stat-2017-2'!FL147&gt;0,E121&gt;0),'[1]Stat-2017-2'!FL147/(E121/1000),"")</f>
        <v>18.04806027899399</v>
      </c>
      <c r="AV121" s="10">
        <f>IF(AND('[1]Stat-2017-2'!FL147,AI121&gt;0,AJ121&gt;0),'[1]Stat-2017-2'!FL147/(AJ121+AI121),"")</f>
        <v>13.993421052631579</v>
      </c>
      <c r="AW121" s="4">
        <f>IF('[1]Stat-2017-2'!IT147&gt;0,'[1]Stat-2017-2'!IT147/1000,"")</f>
        <v>95.308000000000007</v>
      </c>
      <c r="AX121" s="4" t="str">
        <f>IF('[1]Stat-2017-2'!IU147&gt;0,'[1]Stat-2017-2'!IU147/1000,"")</f>
        <v/>
      </c>
      <c r="AY121" s="11">
        <f>IF(AND('[1]Stat-2017-2'!HY147&gt;0,'[1]Stat-2017-2'!IW147&gt;0,AI121&gt;0,AJ121&gt;0),('[1]Stat-2017-2'!HY147-'[1]Stat-2017-2'!IW147)/(AI121+AJ121),"")</f>
        <v>148.31578947368422</v>
      </c>
      <c r="AZ121" s="12">
        <f>IF(AND('[1]Stat-2017-2'!HY147&gt;0,'[1]Stat-2017-2'!IW147&gt;0),('[1]Stat-2017-2'!HY147-'[1]Stat-2017-2'!IW147)/'[1]Stat-2017-2'!HY147)</f>
        <v>0.19129077147608867</v>
      </c>
      <c r="BA121" s="9">
        <f>IF(AND('[1]Stat-2017-2'!AT147&gt;0,[1]WEB!E147&gt;0),'[1]Stat-2017-2'!AT147/[1]WEB!E147,"")</f>
        <v>342.14947561348134</v>
      </c>
      <c r="BB121" s="9">
        <f>IF(AND('[1]Stat-2017-2'!BI147&gt;0,E121&gt;0),'[1]Stat-2017-2'!BI147/E121,"")</f>
        <v>163.7222957607847</v>
      </c>
      <c r="BC121" s="9">
        <f>IF(AND('[1]Stat-2017-2'!BR147&gt;0,E121&gt;0),'[1]Stat-2017-2'!BR147/E121,"")</f>
        <v>23.368292434578965</v>
      </c>
      <c r="BD121" s="4">
        <f>IF(AND('[1]Stat-2017-2'!BR147&gt;0,B121&gt;0),'[1]Stat-2017-2'!BR147/B121,"")</f>
        <v>610.77844311377248</v>
      </c>
      <c r="BE121" s="13" t="str">
        <f>IF(AND(SUM('[1]Stat-2017-2'!DM147:ED147),('[1]Stat-2017-2'!HY147+'[1]Stat-2017-2'!HZ147)&gt;0),(SUM('[1]Stat-2017-2'!DM147:ED147)/('[1]Stat-2017-2'!HY147)),"")</f>
        <v/>
      </c>
      <c r="BF121" s="13" t="str">
        <f>IF(AND(SUM('[1]Stat-2017-2'!DM147:ED147),('[1]Stat-2017-2'!IW147)&gt;0),(SUM('[1]Stat-2017-2'!DM147:ED147)/'[1]Stat-2017-2'!IW147),"")</f>
        <v/>
      </c>
      <c r="BH121" s="13" t="str">
        <f>IF(AND('[1]Stat-2017-2'!EJ147&gt;0,'[1]Stat-2017-2'!HY147&gt;0),'[1]Stat-2017-2'!EJ147/'[1]Stat-2017-2'!HY147,"")</f>
        <v/>
      </c>
      <c r="BI121" s="13" t="str">
        <f>IF(AND(SUM('[1]Stat-2017-2'!EG147:EO147)&gt;0,'[1]Stat-2017-2'!HY147&gt;0),(SUM('[1]Stat-2017-2'!EG147:EO147)/'[1]Stat-2017-2'!HY147),"")</f>
        <v/>
      </c>
      <c r="BJ121" s="13" t="str">
        <f>IF(AND('[1]Stat-2017-2'!EP147&gt;0,'[1]Stat-2017-2'!HY147&gt;0),'[1]Stat-2017-2'!EP147/'[1]Stat-2017-2'!HY147,"")</f>
        <v/>
      </c>
      <c r="BK121" s="13" t="str">
        <f>IF(AND('[1]Stat-2017-2'!EQ147&gt;0,'[1]Stat-2017-2'!HY147&gt;0),'[1]Stat-2017-2'!EQ147/'[1]Stat-2017-2'!HY147,"")</f>
        <v/>
      </c>
      <c r="BL121" s="13" t="str">
        <f>IF(AND('[1]Stat-2017-2'!EW147&gt;0,'[1]Stat-2017-2'!HY147&gt;0),'[1]Stat-2017-2'!EW147/'[1]Stat-2017-2'!HY147,"")</f>
        <v/>
      </c>
      <c r="BM121" s="8" t="str">
        <f>IF('[1]Stat-2017-2'!IY147&gt;0,'[1]Stat-2017-2'!IY147,"")</f>
        <v/>
      </c>
      <c r="BN121" s="4" t="str">
        <f>IF('[1]Stat-2017-2'!JE147&gt;0,'[1]Stat-2017-2'!JE147,"")</f>
        <v/>
      </c>
      <c r="BO121" s="4" t="str">
        <f>IF('[1]Stat-2017-2'!IZ147&gt;0,'[1]Stat-2017-2'!IZ147,"")</f>
        <v/>
      </c>
      <c r="BP121" s="8" t="str">
        <f>IF('[1]Stat-2017-2'!JF147&gt;0,'[1]Stat-2017-2'!JF147,"")</f>
        <v/>
      </c>
      <c r="BQ121" s="4" t="str">
        <f>IF('[1]Stat-2017-2'!JG147&gt;0,'[1]Stat-2017-2'!JG147,"")</f>
        <v/>
      </c>
      <c r="BR121" s="4" t="str">
        <f>IF('[1]Stat-2017-2'!JH147&gt;0,'[1]Stat-2017-2'!JH147,"")</f>
        <v/>
      </c>
    </row>
    <row r="122" spans="1:70" x14ac:dyDescent="0.35">
      <c r="A122" t="s">
        <v>190</v>
      </c>
      <c r="B122" s="4">
        <v>122</v>
      </c>
      <c r="C122" s="5">
        <f>IF(AND(E122&gt;0,SUM(AI122)&gt;0),(E122)/(SUM(AI122)*1000),"")</f>
        <v>0.24333333333333335</v>
      </c>
      <c r="D122" s="4">
        <f>IF('[1]Stat-2017-2'!FS148&gt;0,'[1]Stat-2017-2'!FS148,"")</f>
        <v>3650</v>
      </c>
      <c r="E122" s="4">
        <f>IF('[1]Stat-2017-2'!HY148&gt;0,'[1]Stat-2017-2'!HY148,"")</f>
        <v>3650</v>
      </c>
      <c r="F122" s="4">
        <f>AW122*1000</f>
        <v>2453</v>
      </c>
      <c r="G122" s="12">
        <f t="shared" si="3"/>
        <v>0.32794520547945205</v>
      </c>
      <c r="H122" s="4"/>
      <c r="I122" s="4"/>
      <c r="J122" s="4" t="str">
        <f>IF(SUM('[1]Stat-2017-2'!FU148:FZ148)&gt;0,SUM('[1]Stat-2017-2'!FU148:FZ148),"")</f>
        <v/>
      </c>
      <c r="K122" s="4" t="str">
        <f>IF(SUM('[1]Stat-2017-2'!GA148:GB148)&gt;0,SUM('[1]Stat-2017-2'!GA148:GB148),"")</f>
        <v/>
      </c>
      <c r="L122" s="4">
        <f>IF(SUM('[1]Stat-2017-2'!GC148:GD148)&gt;0,SUM('[1]Stat-2017-2'!GC148:GD148),"")</f>
        <v>2536</v>
      </c>
      <c r="M122" s="4" t="str">
        <f>IF(SUM('[1]Stat-2017-2'!GE148:GF148)&gt;0,SUM('[1]Stat-2017-2'!GE148:GF148),"")</f>
        <v/>
      </c>
      <c r="N122" s="4" t="str">
        <f>IF(SUM('[1]Stat-2017-2'!GG148:GH148)&gt;0,SUM('[1]Stat-2017-2'!GG148:GH148),"")</f>
        <v/>
      </c>
      <c r="O122" s="4" t="str">
        <f>IF(SUM('[1]Stat-2017-2'!GI148:GJ148)&gt;0,SUM('[1]Stat-2017-2'!GI148:GJ148),"")</f>
        <v/>
      </c>
      <c r="P122" s="4">
        <f>IF(SUM('[1]Stat-2017-2'!GK148:GL148)&gt;0,SUM('[1]Stat-2017-2'!GK148:GL148),"")</f>
        <v>1391</v>
      </c>
      <c r="Q122" s="4" t="str">
        <f>IF(SUM('[1]Stat-2017-2'!GO148:GP148)&gt;0,SUM('[1]Stat-2017-2'!GO148:GP148),"")</f>
        <v/>
      </c>
      <c r="R122" s="4" t="str">
        <f>IF(SUM('[1]Stat-2017-2'!GQ148:GR148)&gt;0,SUM('[1]Stat-2017-2'!GQ148:GR148),"")</f>
        <v/>
      </c>
      <c r="S122" s="4" t="str">
        <f>IF(SUM('[1]Stat-2017-2'!GM148:GN148)&gt;0,SUM('[1]Stat-2017-2'!GM148:GN148),"")</f>
        <v/>
      </c>
      <c r="T122" s="4" t="str">
        <f>IF('[1]Stat-2017-2'!GS148&gt;0,'[1]Stat-2017-2'!GS148,"")</f>
        <v/>
      </c>
      <c r="U122" s="4" t="str">
        <f>IF('[1]Stat-2017-2'!GT148&gt;0,'[1]Stat-2017-2'!GT148,"")</f>
        <v/>
      </c>
      <c r="V122" s="4" t="str">
        <f>IF(('[1]Stat-2017-2'!GW178+'[1]Stat-2017-2'!GX148)&gt;0,('[1]Stat-2017-2'!GW148+'[1]Stat-2017-2'!GX148),"")</f>
        <v/>
      </c>
      <c r="W122" s="4" t="str">
        <f>IF(SUM('[1]Stat-2017-2'!HA148:HB148)&gt;0,SUM('[1]Stat-2017-2'!HA148:HB148),"")</f>
        <v/>
      </c>
      <c r="X122" s="4" t="str">
        <f>IF(SUM('[1]Stat-2017-2'!HC148:HD148)&gt;0,SUM('[1]Stat-2017-2'!HC148:HD148),"")</f>
        <v/>
      </c>
      <c r="Y122" s="4" t="str">
        <f>IF(SUM('[1]Stat-2017-2'!HE148:HF148)&gt;0,SUM('[1]Stat-2017-2'!HE148:HF148),"")</f>
        <v/>
      </c>
      <c r="Z122" s="4" t="str">
        <f>IF(SUM('[1]Stat-2017-2'!HG148:HH148)&gt;0,SUM('[1]Stat-2017-2'!HG148:HH148),"")</f>
        <v/>
      </c>
      <c r="AA122" s="4" t="str">
        <f>IF(SUM('[1]Stat-2017-2'!HI148:HJ148)&gt;0,SUM('[1]Stat-2017-2'!HI148:HJ148),"")</f>
        <v/>
      </c>
      <c r="AB122" s="4" t="str">
        <f>IF(SUM('[1]Stat-2017-2'!HK148:HL148)&gt;0,SUM('[1]Stat-2017-2'!HK148:HL148),"")</f>
        <v/>
      </c>
      <c r="AC122" s="4" t="str">
        <f>IF(SUM('[1]Stat-2017-2'!HM148:HN148)&gt;0,SUM('[1]Stat-2017-2'!HM148:HN148),"")</f>
        <v/>
      </c>
      <c r="AD122" s="4" t="str">
        <f>IF('[1]Stat-2017-2'!HO148&gt;0,'[1]Stat-2017-2'!HO148,"")</f>
        <v/>
      </c>
      <c r="AE122" s="4" t="str">
        <f>IF('[1]Stat-2017-2'!HQ148&gt;0,'[1]Stat-2017-2'!HQ148,"")</f>
        <v/>
      </c>
      <c r="AF122" s="4">
        <f>IF('[1]Stat-2017-2'!IA147&gt;0,'[1]Stat-2017-2'!IA148,"")</f>
        <v>0</v>
      </c>
      <c r="AG122" s="4">
        <f>IF('[1]Stat-2017-2'!FC148&gt;0,'[1]Stat-2017-2'!FC148,"")</f>
        <v>3</v>
      </c>
      <c r="AH122" s="7">
        <f>IF(AND('[1]Stat-2017-2'!FC148&gt;0,'[1]Stat-2017-2'!HY148&gt;0),'[1]Stat-2017-2'!HY148/'[1]Stat-2017-2'!FC148,"")</f>
        <v>1216.6666666666667</v>
      </c>
      <c r="AI122" s="4">
        <f>IF('[1]Stat-2017-2'!FE148&gt;0,'[1]Stat-2017-2'!FE148,"")</f>
        <v>15</v>
      </c>
      <c r="AJ122" s="4" t="str">
        <f>IF('[1]Stat-2017-2'!FG148&gt;0,'[1]Stat-2017-2'!FG148,"")</f>
        <v/>
      </c>
      <c r="AK122" s="8">
        <f>IF('[1]Stat-2017-2'!FF148&gt;0,'[1]Stat-2017-2'!FF148,"")</f>
        <v>16</v>
      </c>
      <c r="AL122" s="4" t="str">
        <f>IF('[1]Stat-2017-2'!FD148&gt;0,'[1]Stat-2017-2'!FD148*2.5*58.15/1000000,"")</f>
        <v/>
      </c>
      <c r="AM122" s="8"/>
      <c r="AN122" s="9">
        <f>IF('[1]Stat-2017-2'!FM148&gt;0,'[1]Stat-2017-2'!FM148,"")</f>
        <v>82</v>
      </c>
      <c r="AO122" s="9">
        <f>IF('[1]Stat-2017-2'!FN148&gt;0,'[1]Stat-2017-2'!FN148,"")</f>
        <v>42</v>
      </c>
      <c r="AP122" s="9">
        <f>IF('[1]Stat-2017-2'!FO148&gt;0,'[1]Stat-2017-2'!FO148,"")</f>
        <v>82</v>
      </c>
      <c r="AQ122" s="9">
        <f>IF('[1]Stat-2017-2'!FP148&gt;0,'[1]Stat-2017-2'!FP148,"")</f>
        <v>41</v>
      </c>
      <c r="AR122" s="10" t="str">
        <f>IF(AND(E122&gt;0,'[1]Stat-2017-2'!FJ148&gt;0),E122*860/'[1]Stat-2017-2'!FJ148,"")</f>
        <v/>
      </c>
      <c r="AS122" s="4" t="str">
        <f>IF('[1]Stat-2017-2'!FJ148&gt;0,'[1]Stat-2017-2'!FJ148/1000,"")</f>
        <v/>
      </c>
      <c r="AT122" s="11">
        <f>IF(AND('[1]Stat-2017-2'!FQ148&gt;0,'[1]Stat-2017-2'!HY148&gt;0),'[1]Stat-2017-2'!FQ148/'[1]Stat-2017-2'!HY148,"")</f>
        <v>13.467671232876713</v>
      </c>
      <c r="AU122" s="10" t="str">
        <f>IF(AND('[1]Stat-2017-2'!FL148&gt;0,E122&gt;0),'[1]Stat-2017-2'!FL148/(E122/1000),"")</f>
        <v/>
      </c>
      <c r="AV122" s="10" t="str">
        <f>IF(AND('[1]Stat-2017-2'!FL148,AI122&gt;0,AJ122&gt;0),'[1]Stat-2017-2'!FL148/(AJ122+AI122),"")</f>
        <v/>
      </c>
      <c r="AW122" s="4">
        <f>IF('[1]Stat-2017-2'!IT148&gt;0,'[1]Stat-2017-2'!IT148/1000,"")</f>
        <v>2.4529999999999998</v>
      </c>
      <c r="AX122" s="4" t="str">
        <f>IF('[1]Stat-2017-2'!IU148&gt;0,'[1]Stat-2017-2'!IU148/1000,"")</f>
        <v/>
      </c>
      <c r="AY122" s="11"/>
      <c r="AZ122" s="12">
        <f>IF(AND('[1]Stat-2017-2'!HY148&gt;0,'[1]Stat-2017-2'!IW148&gt;0),('[1]Stat-2017-2'!HY148-'[1]Stat-2017-2'!IW148)/'[1]Stat-2017-2'!HY148)</f>
        <v>0.32794520547945205</v>
      </c>
      <c r="BA122" s="9" t="str">
        <f>IF(AND('[1]Stat-2017-2'!AT148&gt;0,[1]WEB!E148&gt;0),'[1]Stat-2017-2'!AT148/[1]WEB!E148,"")</f>
        <v/>
      </c>
      <c r="BB122" s="9" t="str">
        <f>IF(AND('[1]Stat-2017-2'!BI148&gt;0,E122&gt;0),'[1]Stat-2017-2'!BI148/E122,"")</f>
        <v/>
      </c>
      <c r="BC122" s="9" t="str">
        <f>IF(AND('[1]Stat-2017-2'!BR148&gt;0,E122&gt;0),'[1]Stat-2017-2'!BR148/E122,"")</f>
        <v/>
      </c>
      <c r="BD122" s="4" t="str">
        <f>IF(AND('[1]Stat-2017-2'!BR148&gt;0,B122&gt;0),'[1]Stat-2017-2'!BR148/B122,"")</f>
        <v/>
      </c>
      <c r="BE122" s="13">
        <f>IF(AND(SUM('[1]Stat-2017-2'!DM148:ED148),('[1]Stat-2017-2'!HY148+'[1]Stat-2017-2'!HZ148)&gt;0),(SUM('[1]Stat-2017-2'!DM148:ED148)/('[1]Stat-2017-2'!HY148)),"")</f>
        <v>212.75452054794522</v>
      </c>
      <c r="BF122" s="13">
        <f>IF(AND(SUM('[1]Stat-2017-2'!DM148:ED148),('[1]Stat-2017-2'!IW148)&gt;0),(SUM('[1]Stat-2017-2'!DM148:ED148)/'[1]Stat-2017-2'!IW148),"")</f>
        <v>316.57317570322056</v>
      </c>
      <c r="BH122" s="13">
        <f>IF(AND('[1]Stat-2017-2'!EJ148&gt;0,'[1]Stat-2017-2'!HY148&gt;0),'[1]Stat-2017-2'!EJ148/'[1]Stat-2017-2'!HY148,"")</f>
        <v>0.33726027397260272</v>
      </c>
      <c r="BI122" s="13">
        <f>IF(AND(SUM('[1]Stat-2017-2'!EG148:EO148)&gt;0,'[1]Stat-2017-2'!HY148&gt;0),(SUM('[1]Stat-2017-2'!EG148:EO148)/'[1]Stat-2017-2'!HY148),"")</f>
        <v>50.408767123287674</v>
      </c>
      <c r="BJ122" s="13">
        <f>IF(AND('[1]Stat-2017-2'!EP148&gt;0,'[1]Stat-2017-2'!HY148&gt;0),'[1]Stat-2017-2'!EP148/'[1]Stat-2017-2'!HY148,"")</f>
        <v>31.8</v>
      </c>
      <c r="BK122" s="13">
        <f>IF(AND('[1]Stat-2017-2'!EQ148&gt;0,'[1]Stat-2017-2'!HY148&gt;0),'[1]Stat-2017-2'!EQ148/'[1]Stat-2017-2'!HY148,"")</f>
        <v>274.6646575342466</v>
      </c>
      <c r="BL122" s="13" t="str">
        <f>IF(AND('[1]Stat-2017-2'!EW148&gt;0,'[1]Stat-2017-2'!HY148&gt;0),'[1]Stat-2017-2'!EW148/'[1]Stat-2017-2'!HY148,"")</f>
        <v/>
      </c>
      <c r="BM122" s="8" t="str">
        <f>IF('[1]Stat-2017-2'!IY148&gt;0,'[1]Stat-2017-2'!IY148,"")</f>
        <v/>
      </c>
      <c r="BN122" s="4" t="str">
        <f>IF('[1]Stat-2017-2'!JE148&gt;0,'[1]Stat-2017-2'!JE148,"")</f>
        <v/>
      </c>
      <c r="BO122" s="4" t="str">
        <f>IF('[1]Stat-2017-2'!IZ148&gt;0,'[1]Stat-2017-2'!IZ148,"")</f>
        <v/>
      </c>
      <c r="BP122" s="8" t="str">
        <f>IF('[1]Stat-2017-2'!JF148&gt;0,'[1]Stat-2017-2'!JF148,"")</f>
        <v/>
      </c>
      <c r="BQ122" s="4" t="str">
        <f>IF('[1]Stat-2017-2'!JG148&gt;0,'[1]Stat-2017-2'!JG148,"")</f>
        <v/>
      </c>
      <c r="BR122" s="4" t="str">
        <f>IF('[1]Stat-2017-2'!JH148&gt;0,'[1]Stat-2017-2'!JH148,"")</f>
        <v/>
      </c>
    </row>
    <row r="123" spans="1:70" x14ac:dyDescent="0.35">
      <c r="A123" t="s">
        <v>191</v>
      </c>
      <c r="B123" s="4">
        <v>2351</v>
      </c>
      <c r="C123" s="5">
        <f>IF(AND(E123&gt;0,SUM(AI123)&gt;0),(E123)/(SUM(AI123)*1000),"")</f>
        <v>1.198141580071765</v>
      </c>
      <c r="D123" s="4">
        <f>IF('[1]Stat-2017-2'!FS150&gt;0,'[1]Stat-2017-2'!FS150,"")</f>
        <v>57766</v>
      </c>
      <c r="E123" s="4">
        <f>IF('[1]Stat-2017-2'!HY150&gt;0,'[1]Stat-2017-2'!HY150,"")</f>
        <v>57766</v>
      </c>
      <c r="F123" s="4">
        <f>AW123*1000</f>
        <v>45621</v>
      </c>
      <c r="G123" s="12">
        <f t="shared" si="3"/>
        <v>0.21024478066682825</v>
      </c>
      <c r="H123" s="4"/>
      <c r="I123" s="4"/>
      <c r="J123" s="4" t="str">
        <f>IF(SUM('[1]Stat-2017-2'!FU150:FZ150)&gt;0,SUM('[1]Stat-2017-2'!FU150:FZ150),"")</f>
        <v/>
      </c>
      <c r="K123" s="4" t="str">
        <f>IF(SUM('[1]Stat-2017-2'!GA150:GB150)&gt;0,SUM('[1]Stat-2017-2'!GA150:GB150),"")</f>
        <v/>
      </c>
      <c r="L123" s="4">
        <f>IF(SUM('[1]Stat-2017-2'!GC150:GD150)&gt;0,SUM('[1]Stat-2017-2'!GC150:GD150),"")</f>
        <v>196</v>
      </c>
      <c r="M123" s="4" t="str">
        <f>IF(SUM('[1]Stat-2017-2'!GE150:GF150)&gt;0,SUM('[1]Stat-2017-2'!GE150:GF150),"")</f>
        <v/>
      </c>
      <c r="N123" s="4">
        <f>IF(SUM('[1]Stat-2017-2'!GG150:GH150)&gt;0,SUM('[1]Stat-2017-2'!GG150:GH150),"")</f>
        <v>56432</v>
      </c>
      <c r="O123" s="4" t="str">
        <f>IF(SUM('[1]Stat-2017-2'!GI150:GJ150)&gt;0,SUM('[1]Stat-2017-2'!GI150:GJ150),"")</f>
        <v/>
      </c>
      <c r="P123" s="4">
        <f>IF(SUM('[1]Stat-2017-2'!GK150:GL150)&gt;0,SUM('[1]Stat-2017-2'!GK150:GL150),"")</f>
        <v>1138</v>
      </c>
      <c r="Q123" s="4" t="str">
        <f>IF(SUM('[1]Stat-2017-2'!GO150:GP150)&gt;0,SUM('[1]Stat-2017-2'!GO150:GP150),"")</f>
        <v/>
      </c>
      <c r="R123" s="4" t="str">
        <f>IF(SUM('[1]Stat-2017-2'!GQ150:GR150)&gt;0,SUM('[1]Stat-2017-2'!GQ150:GR150),"")</f>
        <v/>
      </c>
      <c r="S123" s="4" t="str">
        <f>IF(SUM('[1]Stat-2017-2'!GM150:GN150)&gt;0,SUM('[1]Stat-2017-2'!GM150:GN150),"")</f>
        <v/>
      </c>
      <c r="T123" s="4" t="str">
        <f>IF('[1]Stat-2017-2'!GS150&gt;0,'[1]Stat-2017-2'!GS150,"")</f>
        <v/>
      </c>
      <c r="U123" s="4" t="str">
        <f>IF('[1]Stat-2017-2'!GT150&gt;0,'[1]Stat-2017-2'!GT150,"")</f>
        <v/>
      </c>
      <c r="V123" s="4" t="str">
        <f>IF(('[1]Stat-2017-2'!GW180+'[1]Stat-2017-2'!GX150)&gt;0,('[1]Stat-2017-2'!GW150+'[1]Stat-2017-2'!GX150),"")</f>
        <v/>
      </c>
      <c r="W123" s="4" t="str">
        <f>IF(SUM('[1]Stat-2017-2'!HA150:HB150)&gt;0,SUM('[1]Stat-2017-2'!HA150:HB150),"")</f>
        <v/>
      </c>
      <c r="X123" s="4" t="str">
        <f>IF(SUM('[1]Stat-2017-2'!HC150:HD150)&gt;0,SUM('[1]Stat-2017-2'!HC150:HD150),"")</f>
        <v/>
      </c>
      <c r="Y123" s="4" t="str">
        <f>IF(SUM('[1]Stat-2017-2'!HE150:HF150)&gt;0,SUM('[1]Stat-2017-2'!HE150:HF150),"")</f>
        <v/>
      </c>
      <c r="Z123" s="4" t="str">
        <f>IF(SUM('[1]Stat-2017-2'!HG150:HH150)&gt;0,SUM('[1]Stat-2017-2'!HG150:HH150),"")</f>
        <v/>
      </c>
      <c r="AA123" s="4" t="str">
        <f>IF(SUM('[1]Stat-2017-2'!HI150:HJ150)&gt;0,SUM('[1]Stat-2017-2'!HI150:HJ150),"")</f>
        <v/>
      </c>
      <c r="AB123" s="4" t="str">
        <f>IF(SUM('[1]Stat-2017-2'!HK150:HL150)&gt;0,SUM('[1]Stat-2017-2'!HK150:HL150),"")</f>
        <v/>
      </c>
      <c r="AC123" s="4" t="str">
        <f>IF(SUM('[1]Stat-2017-2'!HM150:HN150)&gt;0,SUM('[1]Stat-2017-2'!HM150:HN150),"")</f>
        <v/>
      </c>
      <c r="AD123" s="4" t="str">
        <f>IF('[1]Stat-2017-2'!HO150&gt;0,'[1]Stat-2017-2'!HO150,"")</f>
        <v/>
      </c>
      <c r="AE123" s="4" t="str">
        <f>IF('[1]Stat-2017-2'!HQ150&gt;0,'[1]Stat-2017-2'!HQ150,"")</f>
        <v/>
      </c>
      <c r="AF123" s="4" t="str">
        <f>IF('[1]Stat-2017-2'!IA149&gt;0,'[1]Stat-2017-2'!IA150,"")</f>
        <v/>
      </c>
      <c r="AG123" s="4">
        <f>IF('[1]Stat-2017-2'!FC150&gt;0,'[1]Stat-2017-2'!FC150,"")</f>
        <v>48</v>
      </c>
      <c r="AH123" s="7">
        <f>IF(AND('[1]Stat-2017-2'!FC150&gt;0,'[1]Stat-2017-2'!HY150&gt;0),'[1]Stat-2017-2'!HY150/'[1]Stat-2017-2'!FC150,"")</f>
        <v>1203.4583333333333</v>
      </c>
      <c r="AI123" s="4">
        <f>IF('[1]Stat-2017-2'!FE150&gt;0,'[1]Stat-2017-2'!FE150,"")</f>
        <v>48.213000000000001</v>
      </c>
      <c r="AJ123" s="4">
        <f>IF('[1]Stat-2017-2'!FG150&gt;0,'[1]Stat-2017-2'!FG150,"")</f>
        <v>40.338999999999999</v>
      </c>
      <c r="AK123" s="8">
        <f>IF('[1]Stat-2017-2'!FF150&gt;0,'[1]Stat-2017-2'!FF150,"")</f>
        <v>25.3</v>
      </c>
      <c r="AL123" s="4">
        <f>IF('[1]Stat-2017-2'!FD150&gt;0,'[1]Stat-2017-2'!FD150*2.5*58.15/1000000,"")</f>
        <v>66.363978250000002</v>
      </c>
      <c r="AM123" s="8">
        <f t="shared" si="4"/>
        <v>1.3764747734013647</v>
      </c>
      <c r="AN123" s="9">
        <f>IF('[1]Stat-2017-2'!FM150&gt;0,'[1]Stat-2017-2'!FM150,"")</f>
        <v>65</v>
      </c>
      <c r="AO123" s="9" t="str">
        <f>IF('[1]Stat-2017-2'!FN150&gt;0,'[1]Stat-2017-2'!FN150,"")</f>
        <v/>
      </c>
      <c r="AP123" s="9">
        <f>IF('[1]Stat-2017-2'!FO150&gt;0,'[1]Stat-2017-2'!FO150,"")</f>
        <v>72</v>
      </c>
      <c r="AQ123" s="9" t="str">
        <f>IF('[1]Stat-2017-2'!FP150&gt;0,'[1]Stat-2017-2'!FP150,"")</f>
        <v/>
      </c>
      <c r="AR123" s="10" t="str">
        <f>IF(AND(E123&gt;0,'[1]Stat-2017-2'!FJ150&gt;0),E123*860/'[1]Stat-2017-2'!FJ150,"")</f>
        <v/>
      </c>
      <c r="AS123" s="4" t="str">
        <f>IF('[1]Stat-2017-2'!FJ150&gt;0,'[1]Stat-2017-2'!FJ150/1000,"")</f>
        <v/>
      </c>
      <c r="AT123" s="11">
        <f>IF(AND('[1]Stat-2017-2'!FQ150&gt;0,'[1]Stat-2017-2'!HY150&gt;0),'[1]Stat-2017-2'!FQ150/'[1]Stat-2017-2'!HY150,"")</f>
        <v>17.518955787141223</v>
      </c>
      <c r="AU123" s="10">
        <f>IF(AND('[1]Stat-2017-2'!FL150&gt;0,E123&gt;0),'[1]Stat-2017-2'!FL150/(E123/1000),"")</f>
        <v>62.389640965273692</v>
      </c>
      <c r="AV123" s="10">
        <f>IF(AND('[1]Stat-2017-2'!FL150,AI123&gt;0,AJ123&gt;0),'[1]Stat-2017-2'!FL150/(AJ123+AI123),"")</f>
        <v>40.699250158099197</v>
      </c>
      <c r="AW123" s="4">
        <f>IF('[1]Stat-2017-2'!IT150&gt;0,'[1]Stat-2017-2'!IT150/1000,"")</f>
        <v>45.621000000000002</v>
      </c>
      <c r="AX123" s="4" t="str">
        <f>IF('[1]Stat-2017-2'!IU150&gt;0,'[1]Stat-2017-2'!IU150/1000,"")</f>
        <v/>
      </c>
      <c r="AY123" s="11">
        <f>IF(AND('[1]Stat-2017-2'!HY150&gt;0,'[1]Stat-2017-2'!IW150&gt;0,AI123&gt;0,AJ123&gt;0),('[1]Stat-2017-2'!HY150-'[1]Stat-2017-2'!IW150)/(AI123+AJ123),"")</f>
        <v>137.15105248893306</v>
      </c>
      <c r="AZ123" s="12">
        <f>IF(AND('[1]Stat-2017-2'!HY150&gt;0,'[1]Stat-2017-2'!IW150&gt;0),('[1]Stat-2017-2'!HY150-'[1]Stat-2017-2'!IW150)/'[1]Stat-2017-2'!HY150)</f>
        <v>0.21024478066682825</v>
      </c>
      <c r="BA123" s="9">
        <f>IF(AND('[1]Stat-2017-2'!AT150&gt;0,[1]WEB!E150&gt;0),'[1]Stat-2017-2'!AT150/[1]WEB!E150,"")</f>
        <v>318.279749333518</v>
      </c>
      <c r="BB123" s="9">
        <f>IF(AND('[1]Stat-2017-2'!BI150&gt;0,E123&gt;0),'[1]Stat-2017-2'!BI150/E123,"")</f>
        <v>57.988609216494133</v>
      </c>
      <c r="BC123" s="9">
        <f>IF(AND('[1]Stat-2017-2'!BR150&gt;0,E123&gt;0),'[1]Stat-2017-2'!BR150/E123,"")</f>
        <v>32.097514108645221</v>
      </c>
      <c r="BD123" s="4">
        <f>IF(AND('[1]Stat-2017-2'!BR150&gt;0,B123&gt;0),'[1]Stat-2017-2'!BR150/B123,"")</f>
        <v>788.66227137388341</v>
      </c>
      <c r="BE123" s="13" t="str">
        <f>IF(AND(SUM('[1]Stat-2017-2'!DM150:ED150),('[1]Stat-2017-2'!HY150+'[1]Stat-2017-2'!HZ150)&gt;0),(SUM('[1]Stat-2017-2'!DM150:ED150)/('[1]Stat-2017-2'!HY150)),"")</f>
        <v/>
      </c>
      <c r="BF123" s="13" t="str">
        <f>IF(AND(SUM('[1]Stat-2017-2'!DM150:ED150),('[1]Stat-2017-2'!IW150)&gt;0),(SUM('[1]Stat-2017-2'!DM150:ED150)/'[1]Stat-2017-2'!IW150),"")</f>
        <v/>
      </c>
      <c r="BH123" s="13" t="str">
        <f>IF(AND('[1]Stat-2017-2'!EJ150&gt;0,'[1]Stat-2017-2'!HY150&gt;0),'[1]Stat-2017-2'!EJ150/'[1]Stat-2017-2'!HY150,"")</f>
        <v/>
      </c>
      <c r="BI123" s="13" t="str">
        <f>IF(AND(SUM('[1]Stat-2017-2'!EG150:EO150)&gt;0,'[1]Stat-2017-2'!HY150&gt;0),(SUM('[1]Stat-2017-2'!EG150:EO150)/'[1]Stat-2017-2'!HY150),"")</f>
        <v/>
      </c>
      <c r="BJ123" s="13" t="str">
        <f>IF(AND('[1]Stat-2017-2'!EP150&gt;0,'[1]Stat-2017-2'!HY150&gt;0),'[1]Stat-2017-2'!EP150/'[1]Stat-2017-2'!HY150,"")</f>
        <v/>
      </c>
      <c r="BK123" s="13" t="str">
        <f>IF(AND('[1]Stat-2017-2'!EQ150&gt;0,'[1]Stat-2017-2'!HY150&gt;0),'[1]Stat-2017-2'!EQ150/'[1]Stat-2017-2'!HY150,"")</f>
        <v/>
      </c>
      <c r="BL123" s="13" t="str">
        <f>IF(AND('[1]Stat-2017-2'!EW150&gt;0,'[1]Stat-2017-2'!HY150&gt;0),'[1]Stat-2017-2'!EW150/'[1]Stat-2017-2'!HY150,"")</f>
        <v/>
      </c>
      <c r="BM123" s="8" t="str">
        <f>IF('[1]Stat-2017-2'!IY150&gt;0,'[1]Stat-2017-2'!IY150,"")</f>
        <v/>
      </c>
      <c r="BN123" s="4" t="str">
        <f>IF('[1]Stat-2017-2'!JE150&gt;0,'[1]Stat-2017-2'!JE150,"")</f>
        <v/>
      </c>
      <c r="BO123" s="4" t="str">
        <f>IF('[1]Stat-2017-2'!IZ150&gt;0,'[1]Stat-2017-2'!IZ150,"")</f>
        <v/>
      </c>
      <c r="BP123" s="8" t="str">
        <f>IF('[1]Stat-2017-2'!JF150&gt;0,'[1]Stat-2017-2'!JF150,"")</f>
        <v/>
      </c>
      <c r="BQ123" s="4" t="str">
        <f>IF('[1]Stat-2017-2'!JG150&gt;0,'[1]Stat-2017-2'!JG150,"")</f>
        <v/>
      </c>
      <c r="BR123" s="4" t="str">
        <f>IF('[1]Stat-2017-2'!JH150&gt;0,'[1]Stat-2017-2'!JH150,"")</f>
        <v/>
      </c>
    </row>
    <row r="124" spans="1:70" x14ac:dyDescent="0.35">
      <c r="A124" t="s">
        <v>192</v>
      </c>
      <c r="B124" s="4">
        <v>680</v>
      </c>
      <c r="C124" s="5">
        <f>IF(AND(E124&gt;0,SUM(AI124)&gt;0),(E124)/(SUM(AI124)*1000),"")</f>
        <v>1.3537857142857144</v>
      </c>
      <c r="D124" s="4" t="str">
        <f>IF('[1]Stat-2017-2'!FS151&gt;0,'[1]Stat-2017-2'!FS151,"")</f>
        <v/>
      </c>
      <c r="E124" s="4">
        <f>IF('[1]Stat-2017-2'!HY151&gt;0,'[1]Stat-2017-2'!HY151,"")</f>
        <v>18953</v>
      </c>
      <c r="F124" s="4">
        <f>AW124*1000</f>
        <v>13979.9</v>
      </c>
      <c r="G124" s="12">
        <f t="shared" si="3"/>
        <v>0.26239117817759722</v>
      </c>
      <c r="H124" s="4"/>
      <c r="I124" s="4"/>
      <c r="J124" s="4" t="str">
        <f>IF(SUM('[1]Stat-2017-2'!FU151:FZ151)&gt;0,SUM('[1]Stat-2017-2'!FU151:FZ151),"")</f>
        <v/>
      </c>
      <c r="K124" s="4" t="str">
        <f>IF(SUM('[1]Stat-2017-2'!GA151:GB151)&gt;0,SUM('[1]Stat-2017-2'!GA151:GB151),"")</f>
        <v/>
      </c>
      <c r="L124" s="4" t="str">
        <f>IF(SUM('[1]Stat-2017-2'!GC151:GD151)&gt;0,SUM('[1]Stat-2017-2'!GC151:GD151),"")</f>
        <v/>
      </c>
      <c r="M124" s="4">
        <f>IF(SUM('[1]Stat-2017-2'!GE151:GF151)&gt;0,SUM('[1]Stat-2017-2'!GE151:GF151),"")</f>
        <v>18953</v>
      </c>
      <c r="N124" s="4" t="str">
        <f>IF(SUM('[1]Stat-2017-2'!GG151:GH151)&gt;0,SUM('[1]Stat-2017-2'!GG151:GH151),"")</f>
        <v/>
      </c>
      <c r="O124" s="4" t="str">
        <f>IF(SUM('[1]Stat-2017-2'!GI151:GJ151)&gt;0,SUM('[1]Stat-2017-2'!GI151:GJ151),"")</f>
        <v/>
      </c>
      <c r="P124" s="4" t="str">
        <f>IF(SUM('[1]Stat-2017-2'!GK151:GL151)&gt;0,SUM('[1]Stat-2017-2'!GK151:GL151),"")</f>
        <v/>
      </c>
      <c r="Q124" s="4" t="str">
        <f>IF(SUM('[1]Stat-2017-2'!GO151:GP151)&gt;0,SUM('[1]Stat-2017-2'!GO151:GP151),"")</f>
        <v/>
      </c>
      <c r="R124" s="4" t="str">
        <f>IF(SUM('[1]Stat-2017-2'!GQ151:GR151)&gt;0,SUM('[1]Stat-2017-2'!GQ151:GR151),"")</f>
        <v/>
      </c>
      <c r="S124" s="4" t="str">
        <f>IF(SUM('[1]Stat-2017-2'!GM151:GN151)&gt;0,SUM('[1]Stat-2017-2'!GM151:GN151),"")</f>
        <v/>
      </c>
      <c r="T124" s="4" t="str">
        <f>IF('[1]Stat-2017-2'!GS151&gt;0,'[1]Stat-2017-2'!GS151,"")</f>
        <v/>
      </c>
      <c r="U124" s="4" t="str">
        <f>IF('[1]Stat-2017-2'!GT151&gt;0,'[1]Stat-2017-2'!GT151,"")</f>
        <v/>
      </c>
      <c r="V124" s="4" t="str">
        <f>IF(('[1]Stat-2017-2'!GW181+'[1]Stat-2017-2'!GX151)&gt;0,('[1]Stat-2017-2'!GW151+'[1]Stat-2017-2'!GX151),"")</f>
        <v/>
      </c>
      <c r="W124" s="4" t="str">
        <f>IF(SUM('[1]Stat-2017-2'!HA151:HB151)&gt;0,SUM('[1]Stat-2017-2'!HA151:HB151),"")</f>
        <v/>
      </c>
      <c r="X124" s="4" t="str">
        <f>IF(SUM('[1]Stat-2017-2'!HC151:HD151)&gt;0,SUM('[1]Stat-2017-2'!HC151:HD151),"")</f>
        <v/>
      </c>
      <c r="Y124" s="4" t="str">
        <f>IF(SUM('[1]Stat-2017-2'!HE151:HF151)&gt;0,SUM('[1]Stat-2017-2'!HE151:HF151),"")</f>
        <v/>
      </c>
      <c r="Z124" s="4" t="str">
        <f>IF(SUM('[1]Stat-2017-2'!HG151:HH151)&gt;0,SUM('[1]Stat-2017-2'!HG151:HH151),"")</f>
        <v/>
      </c>
      <c r="AA124" s="4" t="str">
        <f>IF(SUM('[1]Stat-2017-2'!HI151:HJ151)&gt;0,SUM('[1]Stat-2017-2'!HI151:HJ151),"")</f>
        <v/>
      </c>
      <c r="AB124" s="4" t="str">
        <f>IF(SUM('[1]Stat-2017-2'!HK151:HL151)&gt;0,SUM('[1]Stat-2017-2'!HK151:HL151),"")</f>
        <v/>
      </c>
      <c r="AC124" s="4" t="str">
        <f>IF(SUM('[1]Stat-2017-2'!HM151:HN151)&gt;0,SUM('[1]Stat-2017-2'!HM151:HN151),"")</f>
        <v/>
      </c>
      <c r="AD124" s="4" t="str">
        <f>IF('[1]Stat-2017-2'!HO151&gt;0,'[1]Stat-2017-2'!HO151,"")</f>
        <v/>
      </c>
      <c r="AE124" s="4" t="str">
        <f>IF('[1]Stat-2017-2'!HQ151&gt;0,'[1]Stat-2017-2'!HQ151,"")</f>
        <v/>
      </c>
      <c r="AF124" s="4" t="str">
        <f>IF('[1]Stat-2017-2'!IA150&gt;0,'[1]Stat-2017-2'!IA151,"")</f>
        <v/>
      </c>
      <c r="AG124" s="4">
        <f>IF('[1]Stat-2017-2'!FC151&gt;0,'[1]Stat-2017-2'!FC151,"")</f>
        <v>8</v>
      </c>
      <c r="AH124" s="7">
        <f>IF(AND('[1]Stat-2017-2'!FC151&gt;0,'[1]Stat-2017-2'!HY151&gt;0),'[1]Stat-2017-2'!HY151/'[1]Stat-2017-2'!FC151,"")</f>
        <v>2369.125</v>
      </c>
      <c r="AI124" s="4">
        <f>IF('[1]Stat-2017-2'!FE151&gt;0,'[1]Stat-2017-2'!FE151,"")</f>
        <v>14</v>
      </c>
      <c r="AJ124" s="4">
        <f>IF('[1]Stat-2017-2'!FG151&gt;0,'[1]Stat-2017-2'!FG151,"")</f>
        <v>8</v>
      </c>
      <c r="AK124" s="8">
        <f>IF('[1]Stat-2017-2'!FF151&gt;0,'[1]Stat-2017-2'!FF151,"")</f>
        <v>27</v>
      </c>
      <c r="AL124" s="4">
        <f>IF('[1]Stat-2017-2'!FD151&gt;0,'[1]Stat-2017-2'!FD151*2.5*58.15/1000000,"")</f>
        <v>22.657420625</v>
      </c>
      <c r="AM124" s="8">
        <f t="shared" si="4"/>
        <v>1.6183871875</v>
      </c>
      <c r="AN124" s="9">
        <f>IF('[1]Stat-2017-2'!FM151&gt;0,'[1]Stat-2017-2'!FM151,"")</f>
        <v>70</v>
      </c>
      <c r="AO124" s="9">
        <f>IF('[1]Stat-2017-2'!FN151&gt;0,'[1]Stat-2017-2'!FN151,"")</f>
        <v>40</v>
      </c>
      <c r="AP124" s="9">
        <f>IF('[1]Stat-2017-2'!FO151&gt;0,'[1]Stat-2017-2'!FO151,"")</f>
        <v>70</v>
      </c>
      <c r="AQ124" s="9">
        <f>IF('[1]Stat-2017-2'!FP151&gt;0,'[1]Stat-2017-2'!FP151,"")</f>
        <v>40</v>
      </c>
      <c r="AR124" s="10" t="str">
        <f>IF(AND(E124&gt;0,'[1]Stat-2017-2'!FJ151&gt;0),E124*860/'[1]Stat-2017-2'!FJ151,"")</f>
        <v/>
      </c>
      <c r="AS124" s="4" t="str">
        <f>IF('[1]Stat-2017-2'!FJ151&gt;0,'[1]Stat-2017-2'!FJ151/1000,"")</f>
        <v/>
      </c>
      <c r="AT124" s="11">
        <f>IF(AND('[1]Stat-2017-2'!FQ151&gt;0,'[1]Stat-2017-2'!HY151&gt;0),'[1]Stat-2017-2'!FQ151/'[1]Stat-2017-2'!HY151,"")</f>
        <v>17.154856750910145</v>
      </c>
      <c r="AU124" s="10" t="str">
        <f>IF(AND('[1]Stat-2017-2'!FL151&gt;0,E124&gt;0),'[1]Stat-2017-2'!FL151/(E124/1000),"")</f>
        <v/>
      </c>
      <c r="AV124" s="10" t="str">
        <f>IF(AND('[1]Stat-2017-2'!FL151,AI124&gt;0,AJ124&gt;0),'[1]Stat-2017-2'!FL151/(AJ124+AI124),"")</f>
        <v/>
      </c>
      <c r="AW124" s="4">
        <f>IF('[1]Stat-2017-2'!IT151&gt;0,'[1]Stat-2017-2'!IT151/1000,"")</f>
        <v>13.979899999999999</v>
      </c>
      <c r="AX124" s="4" t="str">
        <f>IF('[1]Stat-2017-2'!IU151&gt;0,'[1]Stat-2017-2'!IU151/1000,"")</f>
        <v/>
      </c>
      <c r="AY124" s="11">
        <f>IF(AND('[1]Stat-2017-2'!HY151&gt;0,'[1]Stat-2017-2'!IW151&gt;0,AI124&gt;0,AJ124&gt;0),('[1]Stat-2017-2'!HY151-'[1]Stat-2017-2'!IW151)/(AI124+AJ124),"")</f>
        <v>226.05</v>
      </c>
      <c r="AZ124" s="12">
        <f>IF(AND('[1]Stat-2017-2'!HY151&gt;0,'[1]Stat-2017-2'!IW151&gt;0),('[1]Stat-2017-2'!HY151-'[1]Stat-2017-2'!IW151)/'[1]Stat-2017-2'!HY151)</f>
        <v>0.26239117817759722</v>
      </c>
      <c r="BA124" s="9">
        <f>IF(AND('[1]Stat-2017-2'!AT151&gt;0,[1]WEB!E151&gt;0),'[1]Stat-2017-2'!AT151/[1]WEB!E151,"")</f>
        <v>224.62042948345908</v>
      </c>
      <c r="BB124" s="9">
        <f>IF(AND('[1]Stat-2017-2'!BI151&gt;0,E124&gt;0),'[1]Stat-2017-2'!BI151/E124,"")</f>
        <v>159.45058829736718</v>
      </c>
      <c r="BC124" s="9">
        <f>IF(AND('[1]Stat-2017-2'!BR151&gt;0,E124&gt;0),'[1]Stat-2017-2'!BR151/E124,"")</f>
        <v>59.477444204083788</v>
      </c>
      <c r="BD124" s="4">
        <f>IF(AND('[1]Stat-2017-2'!BR151&gt;0,B124&gt;0),'[1]Stat-2017-2'!BR151/B124,"")</f>
        <v>1657.7588235294118</v>
      </c>
      <c r="BE124" s="13" t="str">
        <f>IF(AND(SUM('[1]Stat-2017-2'!DM151:ED151),('[1]Stat-2017-2'!HY151+'[1]Stat-2017-2'!HZ151)&gt;0),(SUM('[1]Stat-2017-2'!DM151:ED151)/('[1]Stat-2017-2'!HY151)),"")</f>
        <v/>
      </c>
      <c r="BF124" s="13" t="str">
        <f>IF(AND(SUM('[1]Stat-2017-2'!DM151:ED151),('[1]Stat-2017-2'!IW151)&gt;0),(SUM('[1]Stat-2017-2'!DM151:ED151)/'[1]Stat-2017-2'!IW151),"")</f>
        <v/>
      </c>
      <c r="BH124" s="13" t="str">
        <f>IF(AND('[1]Stat-2017-2'!EJ151&gt;0,'[1]Stat-2017-2'!HY151&gt;0),'[1]Stat-2017-2'!EJ151/'[1]Stat-2017-2'!HY151,"")</f>
        <v/>
      </c>
      <c r="BI124" s="13" t="str">
        <f>IF(AND(SUM('[1]Stat-2017-2'!EG151:EO151)&gt;0,'[1]Stat-2017-2'!HY151&gt;0),(SUM('[1]Stat-2017-2'!EG151:EO151)/'[1]Stat-2017-2'!HY151),"")</f>
        <v/>
      </c>
      <c r="BJ124" s="13" t="str">
        <f>IF(AND('[1]Stat-2017-2'!EP151&gt;0,'[1]Stat-2017-2'!HY151&gt;0),'[1]Stat-2017-2'!EP151/'[1]Stat-2017-2'!HY151,"")</f>
        <v/>
      </c>
      <c r="BK124" s="13" t="str">
        <f>IF(AND('[1]Stat-2017-2'!EQ151&gt;0,'[1]Stat-2017-2'!HY151&gt;0),'[1]Stat-2017-2'!EQ151/'[1]Stat-2017-2'!HY151,"")</f>
        <v/>
      </c>
      <c r="BL124" s="13" t="str">
        <f>IF(AND('[1]Stat-2017-2'!EW151&gt;0,'[1]Stat-2017-2'!HY151&gt;0),'[1]Stat-2017-2'!EW151/'[1]Stat-2017-2'!HY151,"")</f>
        <v/>
      </c>
      <c r="BM124" s="8" t="str">
        <f>IF('[1]Stat-2017-2'!IY151&gt;0,'[1]Stat-2017-2'!IY151,"")</f>
        <v/>
      </c>
      <c r="BN124" s="4" t="str">
        <f>IF('[1]Stat-2017-2'!JE151&gt;0,'[1]Stat-2017-2'!JE151,"")</f>
        <v/>
      </c>
      <c r="BO124" s="4" t="str">
        <f>IF('[1]Stat-2017-2'!IZ151&gt;0,'[1]Stat-2017-2'!IZ151,"")</f>
        <v/>
      </c>
      <c r="BP124" s="8" t="str">
        <f>IF('[1]Stat-2017-2'!JF151&gt;0,'[1]Stat-2017-2'!JF151,"")</f>
        <v/>
      </c>
      <c r="BQ124" s="4" t="str">
        <f>IF('[1]Stat-2017-2'!JG151&gt;0,'[1]Stat-2017-2'!JG151,"")</f>
        <v/>
      </c>
      <c r="BR124" s="4" t="str">
        <f>IF('[1]Stat-2017-2'!JH151&gt;0,'[1]Stat-2017-2'!JH151,"")</f>
        <v/>
      </c>
    </row>
    <row r="125" spans="1:70" x14ac:dyDescent="0.35">
      <c r="A125" t="s">
        <v>193</v>
      </c>
      <c r="B125" s="4">
        <v>207</v>
      </c>
      <c r="C125" s="5">
        <f>IF(AND(E125&gt;0,SUM(AI125)&gt;0),(E125)/(SUM(AI125)*1000),"")</f>
        <v>0.33110000000000001</v>
      </c>
      <c r="D125" s="4" t="str">
        <f>IF('[1]Stat-2017-2'!FS152&gt;0,'[1]Stat-2017-2'!FS152,"")</f>
        <v/>
      </c>
      <c r="E125" s="4">
        <f>IF('[1]Stat-2017-2'!HY152&gt;0,'[1]Stat-2017-2'!HY152,"")</f>
        <v>6622</v>
      </c>
      <c r="F125" s="4">
        <f>AW125*1000</f>
        <v>3978</v>
      </c>
      <c r="G125" s="12">
        <f t="shared" si="3"/>
        <v>0.39927514346118997</v>
      </c>
      <c r="H125" s="4"/>
      <c r="I125" s="4"/>
      <c r="J125" s="4" t="str">
        <f>IF(SUM('[1]Stat-2017-2'!FU152:FZ152)&gt;0,SUM('[1]Stat-2017-2'!FU152:FZ152),"")</f>
        <v/>
      </c>
      <c r="K125" s="4" t="str">
        <f>IF(SUM('[1]Stat-2017-2'!GA152:GB152)&gt;0,SUM('[1]Stat-2017-2'!GA152:GB152),"")</f>
        <v/>
      </c>
      <c r="L125" s="4" t="str">
        <f>IF(SUM('[1]Stat-2017-2'!GC152:GD152)&gt;0,SUM('[1]Stat-2017-2'!GC152:GD152),"")</f>
        <v/>
      </c>
      <c r="M125" s="4" t="str">
        <f>IF(SUM('[1]Stat-2017-2'!GE152:GF152)&gt;0,SUM('[1]Stat-2017-2'!GE152:GF152),"")</f>
        <v/>
      </c>
      <c r="N125" s="4">
        <f>IF(SUM('[1]Stat-2017-2'!GG152:GH152)&gt;0,SUM('[1]Stat-2017-2'!GG152:GH152),"")</f>
        <v>4414</v>
      </c>
      <c r="O125" s="4" t="str">
        <f>IF(SUM('[1]Stat-2017-2'!GI152:GJ152)&gt;0,SUM('[1]Stat-2017-2'!GI152:GJ152),"")</f>
        <v/>
      </c>
      <c r="P125" s="4" t="str">
        <f>IF(SUM('[1]Stat-2017-2'!GK152:GL152)&gt;0,SUM('[1]Stat-2017-2'!GK152:GL152),"")</f>
        <v/>
      </c>
      <c r="Q125" s="4" t="str">
        <f>IF(SUM('[1]Stat-2017-2'!GO152:GP152)&gt;0,SUM('[1]Stat-2017-2'!GO152:GP152),"")</f>
        <v/>
      </c>
      <c r="R125" s="4" t="str">
        <f>IF(SUM('[1]Stat-2017-2'!GQ152:GR152)&gt;0,SUM('[1]Stat-2017-2'!GQ152:GR152),"")</f>
        <v/>
      </c>
      <c r="S125" s="4" t="str">
        <f>IF(SUM('[1]Stat-2017-2'!GM152:GN152)&gt;0,SUM('[1]Stat-2017-2'!GM152:GN152),"")</f>
        <v/>
      </c>
      <c r="T125" s="4" t="str">
        <f>IF('[1]Stat-2017-2'!GS152&gt;0,'[1]Stat-2017-2'!GS152,"")</f>
        <v/>
      </c>
      <c r="U125" s="4">
        <f>IF('[1]Stat-2017-2'!GT152&gt;0,'[1]Stat-2017-2'!GT152,"")</f>
        <v>2207</v>
      </c>
      <c r="V125" s="4" t="str">
        <f>IF(('[1]Stat-2017-2'!GW182+'[1]Stat-2017-2'!GX152)&gt;0,('[1]Stat-2017-2'!GW152+'[1]Stat-2017-2'!GX152),"")</f>
        <v/>
      </c>
      <c r="W125" s="4" t="str">
        <f>IF(SUM('[1]Stat-2017-2'!HA152:HB152)&gt;0,SUM('[1]Stat-2017-2'!HA152:HB152),"")</f>
        <v/>
      </c>
      <c r="X125" s="4" t="str">
        <f>IF(SUM('[1]Stat-2017-2'!HC152:HD152)&gt;0,SUM('[1]Stat-2017-2'!HC152:HD152),"")</f>
        <v/>
      </c>
      <c r="Y125" s="4" t="str">
        <f>IF(SUM('[1]Stat-2017-2'!HE152:HF152)&gt;0,SUM('[1]Stat-2017-2'!HE152:HF152),"")</f>
        <v/>
      </c>
      <c r="Z125" s="4" t="str">
        <f>IF(SUM('[1]Stat-2017-2'!HG152:HH152)&gt;0,SUM('[1]Stat-2017-2'!HG152:HH152),"")</f>
        <v/>
      </c>
      <c r="AA125" s="4" t="str">
        <f>IF(SUM('[1]Stat-2017-2'!HI152:HJ152)&gt;0,SUM('[1]Stat-2017-2'!HI152:HJ152),"")</f>
        <v/>
      </c>
      <c r="AB125" s="4" t="str">
        <f>IF(SUM('[1]Stat-2017-2'!HK152:HL152)&gt;0,SUM('[1]Stat-2017-2'!HK152:HL152),"")</f>
        <v/>
      </c>
      <c r="AC125" s="4" t="str">
        <f>IF(SUM('[1]Stat-2017-2'!HM152:HN152)&gt;0,SUM('[1]Stat-2017-2'!HM152:HN152),"")</f>
        <v/>
      </c>
      <c r="AD125" s="4" t="str">
        <f>IF('[1]Stat-2017-2'!HO152&gt;0,'[1]Stat-2017-2'!HO152,"")</f>
        <v/>
      </c>
      <c r="AE125" s="4" t="str">
        <f>IF('[1]Stat-2017-2'!HQ152&gt;0,'[1]Stat-2017-2'!HQ152,"")</f>
        <v/>
      </c>
      <c r="AF125" s="4" t="str">
        <f>IF('[1]Stat-2017-2'!IA151&gt;0,'[1]Stat-2017-2'!IA152,"")</f>
        <v/>
      </c>
      <c r="AG125" s="4" t="str">
        <f>IF('[1]Stat-2017-2'!FC152&gt;0,'[1]Stat-2017-2'!FC152,"")</f>
        <v/>
      </c>
      <c r="AH125" s="7" t="str">
        <f>IF(AND('[1]Stat-2017-2'!FC152&gt;0,'[1]Stat-2017-2'!HY152&gt;0),'[1]Stat-2017-2'!HY152/'[1]Stat-2017-2'!FC152,"")</f>
        <v/>
      </c>
      <c r="AI125" s="4">
        <f>IF('[1]Stat-2017-2'!FE152&gt;0,'[1]Stat-2017-2'!FE152,"")</f>
        <v>20</v>
      </c>
      <c r="AJ125" s="4">
        <f>IF('[1]Stat-2017-2'!FG152&gt;0,'[1]Stat-2017-2'!FG152,"")</f>
        <v>12</v>
      </c>
      <c r="AK125" s="8">
        <f>IF('[1]Stat-2017-2'!FF152&gt;0,'[1]Stat-2017-2'!FF152,"")</f>
        <v>23</v>
      </c>
      <c r="AL125" s="4">
        <f>IF('[1]Stat-2017-2'!FD152&gt;0,'[1]Stat-2017-2'!FD152*2.5*58.15/1000000,"")</f>
        <v>7.8300428750000002</v>
      </c>
      <c r="AM125" s="8">
        <f t="shared" si="4"/>
        <v>0.39150214375000003</v>
      </c>
      <c r="AN125" s="9">
        <f>IF('[1]Stat-2017-2'!FM152&gt;0,'[1]Stat-2017-2'!FM152,"")</f>
        <v>67</v>
      </c>
      <c r="AO125" s="9">
        <f>IF('[1]Stat-2017-2'!FN152&gt;0,'[1]Stat-2017-2'!FN152,"")</f>
        <v>43</v>
      </c>
      <c r="AP125" s="9">
        <f>IF('[1]Stat-2017-2'!FO152&gt;0,'[1]Stat-2017-2'!FO152,"")</f>
        <v>70</v>
      </c>
      <c r="AQ125" s="9">
        <f>IF('[1]Stat-2017-2'!FP152&gt;0,'[1]Stat-2017-2'!FP152,"")</f>
        <v>40</v>
      </c>
      <c r="AR125" s="10">
        <f>IF(AND(E125&gt;0,'[1]Stat-2017-2'!FJ152&gt;0),E125*860/'[1]Stat-2017-2'!FJ152,"")</f>
        <v>24.0227111666048</v>
      </c>
      <c r="AS125" s="4">
        <f>IF('[1]Stat-2017-2'!FJ152&gt;0,'[1]Stat-2017-2'!FJ152/1000,"")</f>
        <v>237.06399999999999</v>
      </c>
      <c r="AT125" s="11" t="str">
        <f>IF(AND('[1]Stat-2017-2'!FQ152&gt;0,'[1]Stat-2017-2'!HY152&gt;0),'[1]Stat-2017-2'!FQ152/'[1]Stat-2017-2'!HY152,"")</f>
        <v/>
      </c>
      <c r="AU125" s="10" t="str">
        <f>IF(AND('[1]Stat-2017-2'!FL152&gt;0,E125&gt;0),'[1]Stat-2017-2'!FL152/(E125/1000),"")</f>
        <v/>
      </c>
      <c r="AV125" s="10" t="str">
        <f>IF(AND('[1]Stat-2017-2'!FL152,AI125&gt;0,AJ125&gt;0),'[1]Stat-2017-2'!FL152/(AJ125+AI125),"")</f>
        <v/>
      </c>
      <c r="AW125" s="4">
        <f>IF('[1]Stat-2017-2'!IT152&gt;0,'[1]Stat-2017-2'!IT152/1000,"")</f>
        <v>3.9780000000000002</v>
      </c>
      <c r="AX125" s="4" t="str">
        <f>IF('[1]Stat-2017-2'!IU152&gt;0,'[1]Stat-2017-2'!IU152/1000,"")</f>
        <v/>
      </c>
      <c r="AY125" s="11">
        <f>IF(AND('[1]Stat-2017-2'!HY152&gt;0,'[1]Stat-2017-2'!IW152&gt;0,AI125&gt;0,AJ125&gt;0),('[1]Stat-2017-2'!HY152-'[1]Stat-2017-2'!IW152)/(AI125+AJ125),"")</f>
        <v>82.625</v>
      </c>
      <c r="AZ125" s="12">
        <f>IF(AND('[1]Stat-2017-2'!HY152&gt;0,'[1]Stat-2017-2'!IW152&gt;0),('[1]Stat-2017-2'!HY152-'[1]Stat-2017-2'!IW152)/'[1]Stat-2017-2'!HY152)</f>
        <v>0.39927514346118997</v>
      </c>
      <c r="BA125" s="9" t="str">
        <f>IF(AND('[1]Stat-2017-2'!AT152&gt;0,[1]WEB!E152&gt;0),'[1]Stat-2017-2'!AT152/[1]WEB!E152,"")</f>
        <v/>
      </c>
      <c r="BB125" s="9" t="str">
        <f>IF(AND('[1]Stat-2017-2'!BI152&gt;0,E125&gt;0),'[1]Stat-2017-2'!BI152/E125,"")</f>
        <v/>
      </c>
      <c r="BC125" s="9" t="str">
        <f>IF(AND('[1]Stat-2017-2'!BR152&gt;0,E125&gt;0),'[1]Stat-2017-2'!BR152/E125,"")</f>
        <v/>
      </c>
      <c r="BD125" s="4" t="str">
        <f>IF(AND('[1]Stat-2017-2'!BR152&gt;0,B125&gt;0),'[1]Stat-2017-2'!BR152/B125,"")</f>
        <v/>
      </c>
      <c r="BE125" s="13">
        <f>IF(AND(SUM('[1]Stat-2017-2'!DM152:ED152),('[1]Stat-2017-2'!HY152+'[1]Stat-2017-2'!HZ152)&gt;0),(SUM('[1]Stat-2017-2'!DM152:ED152)/('[1]Stat-2017-2'!HY152)),"")</f>
        <v>216.97765025672001</v>
      </c>
      <c r="BF125" s="13">
        <f>IF(AND(SUM('[1]Stat-2017-2'!DM152:ED152),('[1]Stat-2017-2'!IW152)&gt;0),(SUM('[1]Stat-2017-2'!DM152:ED152)/'[1]Stat-2017-2'!IW152),"")</f>
        <v>361.19306184012066</v>
      </c>
      <c r="BH125" s="13">
        <f>IF(AND('[1]Stat-2017-2'!EJ152&gt;0,'[1]Stat-2017-2'!HY152&gt;0),'[1]Stat-2017-2'!EJ152/'[1]Stat-2017-2'!HY152,"")</f>
        <v>9.4334038054968286</v>
      </c>
      <c r="BI125" s="13">
        <f>IF(AND(SUM('[1]Stat-2017-2'!EG152:EO152)&gt;0,'[1]Stat-2017-2'!HY152&gt;0),(SUM('[1]Stat-2017-2'!EG152:EO152)/'[1]Stat-2017-2'!HY152),"")</f>
        <v>33.598308668076108</v>
      </c>
      <c r="BJ125" s="13">
        <f>IF(AND('[1]Stat-2017-2'!EP152&gt;0,'[1]Stat-2017-2'!HY152&gt;0),'[1]Stat-2017-2'!EP152/'[1]Stat-2017-2'!HY152,"")</f>
        <v>60.483841739655695</v>
      </c>
      <c r="BK125" s="13">
        <f>IF(AND('[1]Stat-2017-2'!EQ152&gt;0,'[1]Stat-2017-2'!HY152&gt;0),'[1]Stat-2017-2'!EQ152/'[1]Stat-2017-2'!HY152,"")</f>
        <v>0.37028088190878888</v>
      </c>
      <c r="BL125" s="13" t="str">
        <f>IF(AND('[1]Stat-2017-2'!EW152&gt;0,'[1]Stat-2017-2'!HY152&gt;0),'[1]Stat-2017-2'!EW152/'[1]Stat-2017-2'!HY152,"")</f>
        <v/>
      </c>
      <c r="BM125" s="8" t="str">
        <f>IF('[1]Stat-2017-2'!IY152&gt;0,'[1]Stat-2017-2'!IY152,"")</f>
        <v/>
      </c>
      <c r="BN125" s="4" t="str">
        <f>IF('[1]Stat-2017-2'!JE152&gt;0,'[1]Stat-2017-2'!JE152,"")</f>
        <v/>
      </c>
      <c r="BO125" s="4" t="str">
        <f>IF('[1]Stat-2017-2'!IZ152&gt;0,'[1]Stat-2017-2'!IZ152,"")</f>
        <v/>
      </c>
      <c r="BP125" s="8" t="str">
        <f>IF('[1]Stat-2017-2'!JF152&gt;0,'[1]Stat-2017-2'!JF152,"")</f>
        <v/>
      </c>
      <c r="BQ125" s="4" t="str">
        <f>IF('[1]Stat-2017-2'!JG152&gt;0,'[1]Stat-2017-2'!JG152,"")</f>
        <v/>
      </c>
      <c r="BR125" s="4" t="str">
        <f>IF('[1]Stat-2017-2'!JH152&gt;0,'[1]Stat-2017-2'!JH152,"")</f>
        <v/>
      </c>
    </row>
    <row r="126" spans="1:70" x14ac:dyDescent="0.35">
      <c r="A126" t="s">
        <v>194</v>
      </c>
      <c r="B126" s="4">
        <v>1063</v>
      </c>
      <c r="C126" s="5">
        <f>IF(AND(E126&gt;0,SUM(AI126)&gt;0),(E126)/(SUM(AI126)*1000),"")</f>
        <v>1.6197707037443592</v>
      </c>
      <c r="D126" s="4">
        <f>IF('[1]Stat-2017-2'!FS153&gt;0,'[1]Stat-2017-2'!FS153,"")</f>
        <v>27450</v>
      </c>
      <c r="E126" s="4">
        <f>IF('[1]Stat-2017-2'!HY153&gt;0,'[1]Stat-2017-2'!HY153,"")</f>
        <v>26561</v>
      </c>
      <c r="F126" s="4">
        <f>AW126*1000</f>
        <v>19105</v>
      </c>
      <c r="G126" s="12">
        <f t="shared" si="3"/>
        <v>0.28071232257821616</v>
      </c>
      <c r="H126" s="4"/>
      <c r="I126" s="4"/>
      <c r="J126" s="4" t="str">
        <f>IF(SUM('[1]Stat-2017-2'!FU153:FZ153)&gt;0,SUM('[1]Stat-2017-2'!FU153:FZ153),"")</f>
        <v/>
      </c>
      <c r="K126" s="4" t="str">
        <f>IF(SUM('[1]Stat-2017-2'!GA153:GB153)&gt;0,SUM('[1]Stat-2017-2'!GA153:GB153),"")</f>
        <v/>
      </c>
      <c r="L126" s="4">
        <f>IF(SUM('[1]Stat-2017-2'!GC153:GD153)&gt;0,SUM('[1]Stat-2017-2'!GC153:GD153),"")</f>
        <v>222</v>
      </c>
      <c r="M126" s="4">
        <f>IF(SUM('[1]Stat-2017-2'!GE153:GF153)&gt;0,SUM('[1]Stat-2017-2'!GE153:GF153),"")</f>
        <v>27248</v>
      </c>
      <c r="N126" s="4" t="str">
        <f>IF(SUM('[1]Stat-2017-2'!GG153:GH153)&gt;0,SUM('[1]Stat-2017-2'!GG153:GH153),"")</f>
        <v/>
      </c>
      <c r="O126" s="4" t="str">
        <f>IF(SUM('[1]Stat-2017-2'!GI153:GJ153)&gt;0,SUM('[1]Stat-2017-2'!GI153:GJ153),"")</f>
        <v/>
      </c>
      <c r="P126" s="4" t="str">
        <f>IF(SUM('[1]Stat-2017-2'!GK153:GL153)&gt;0,SUM('[1]Stat-2017-2'!GK153:GL153),"")</f>
        <v/>
      </c>
      <c r="Q126" s="4" t="str">
        <f>IF(SUM('[1]Stat-2017-2'!GO153:GP153)&gt;0,SUM('[1]Stat-2017-2'!GO153:GP153),"")</f>
        <v/>
      </c>
      <c r="R126" s="4" t="str">
        <f>IF(SUM('[1]Stat-2017-2'!GQ153:GR153)&gt;0,SUM('[1]Stat-2017-2'!GQ153:GR153),"")</f>
        <v/>
      </c>
      <c r="S126" s="4" t="str">
        <f>IF(SUM('[1]Stat-2017-2'!GM153:GN153)&gt;0,SUM('[1]Stat-2017-2'!GM153:GN153),"")</f>
        <v/>
      </c>
      <c r="T126" s="4" t="str">
        <f>IF('[1]Stat-2017-2'!GS153&gt;0,'[1]Stat-2017-2'!GS153,"")</f>
        <v/>
      </c>
      <c r="U126" s="4" t="str">
        <f>IF('[1]Stat-2017-2'!GT153&gt;0,'[1]Stat-2017-2'!GT153,"")</f>
        <v/>
      </c>
      <c r="V126" s="4" t="str">
        <f>IF(('[1]Stat-2017-2'!GW183+'[1]Stat-2017-2'!GX153)&gt;0,('[1]Stat-2017-2'!GW153+'[1]Stat-2017-2'!GX153),"")</f>
        <v/>
      </c>
      <c r="W126" s="4" t="str">
        <f>IF(SUM('[1]Stat-2017-2'!HA153:HB153)&gt;0,SUM('[1]Stat-2017-2'!HA153:HB153),"")</f>
        <v/>
      </c>
      <c r="X126" s="4" t="str">
        <f>IF(SUM('[1]Stat-2017-2'!HC153:HD153)&gt;0,SUM('[1]Stat-2017-2'!HC153:HD153),"")</f>
        <v/>
      </c>
      <c r="Y126" s="4" t="str">
        <f>IF(SUM('[1]Stat-2017-2'!HE153:HF153)&gt;0,SUM('[1]Stat-2017-2'!HE153:HF153),"")</f>
        <v/>
      </c>
      <c r="Z126" s="4" t="str">
        <f>IF(SUM('[1]Stat-2017-2'!HG153:HH153)&gt;0,SUM('[1]Stat-2017-2'!HG153:HH153),"")</f>
        <v/>
      </c>
      <c r="AA126" s="4" t="str">
        <f>IF(SUM('[1]Stat-2017-2'!HI153:HJ153)&gt;0,SUM('[1]Stat-2017-2'!HI153:HJ153),"")</f>
        <v/>
      </c>
      <c r="AB126" s="4" t="str">
        <f>IF(SUM('[1]Stat-2017-2'!HK153:HL153)&gt;0,SUM('[1]Stat-2017-2'!HK153:HL153),"")</f>
        <v/>
      </c>
      <c r="AC126" s="4" t="str">
        <f>IF(SUM('[1]Stat-2017-2'!HM153:HN153)&gt;0,SUM('[1]Stat-2017-2'!HM153:HN153),"")</f>
        <v/>
      </c>
      <c r="AD126" s="4" t="str">
        <f>IF('[1]Stat-2017-2'!HO153&gt;0,'[1]Stat-2017-2'!HO153,"")</f>
        <v/>
      </c>
      <c r="AE126" s="4" t="str">
        <f>IF('[1]Stat-2017-2'!HQ153&gt;0,'[1]Stat-2017-2'!HQ153,"")</f>
        <v/>
      </c>
      <c r="AF126" s="4" t="str">
        <f>IF('[1]Stat-2017-2'!IA152&gt;0,'[1]Stat-2017-2'!IA153,"")</f>
        <v/>
      </c>
      <c r="AG126" s="4">
        <f>IF('[1]Stat-2017-2'!FC153&gt;0,'[1]Stat-2017-2'!FC153,"")</f>
        <v>16.8</v>
      </c>
      <c r="AH126" s="7">
        <f>IF(AND('[1]Stat-2017-2'!FC153&gt;0,'[1]Stat-2017-2'!HY153&gt;0),'[1]Stat-2017-2'!HY153/'[1]Stat-2017-2'!FC153,"")</f>
        <v>1581.0119047619046</v>
      </c>
      <c r="AI126" s="4">
        <f>IF('[1]Stat-2017-2'!FE153&gt;0,'[1]Stat-2017-2'!FE153,"")</f>
        <v>16.398</v>
      </c>
      <c r="AJ126" s="4">
        <f>IF('[1]Stat-2017-2'!FG153&gt;0,'[1]Stat-2017-2'!FG153,"")</f>
        <v>19.515999999999998</v>
      </c>
      <c r="AK126" s="8">
        <f>IF('[1]Stat-2017-2'!FF153&gt;0,'[1]Stat-2017-2'!FF153,"")</f>
        <v>21.5</v>
      </c>
      <c r="AL126" s="4">
        <f>IF('[1]Stat-2017-2'!FD153&gt;0,'[1]Stat-2017-2'!FD153*2.5*58.15/1000000,"")</f>
        <v>26.613946625000001</v>
      </c>
      <c r="AM126" s="8">
        <f t="shared" si="4"/>
        <v>1.6229995502500305</v>
      </c>
      <c r="AN126" s="9">
        <f>IF('[1]Stat-2017-2'!FM153&gt;0,'[1]Stat-2017-2'!FM153,"")</f>
        <v>76</v>
      </c>
      <c r="AO126" s="9">
        <f>IF('[1]Stat-2017-2'!FN153&gt;0,'[1]Stat-2017-2'!FN153,"")</f>
        <v>47</v>
      </c>
      <c r="AP126" s="9">
        <f>IF('[1]Stat-2017-2'!FO153&gt;0,'[1]Stat-2017-2'!FO153,"")</f>
        <v>80</v>
      </c>
      <c r="AQ126" s="9">
        <f>IF('[1]Stat-2017-2'!FP153&gt;0,'[1]Stat-2017-2'!FP153,"")</f>
        <v>40</v>
      </c>
      <c r="AR126" s="10">
        <f>IF(AND(E126&gt;0,'[1]Stat-2017-2'!FJ153&gt;0),E126*860/'[1]Stat-2017-2'!FJ153,"")</f>
        <v>36.386670277330872</v>
      </c>
      <c r="AS126" s="4">
        <f>IF('[1]Stat-2017-2'!FJ153&gt;0,'[1]Stat-2017-2'!FJ153/1000,"")</f>
        <v>627.77</v>
      </c>
      <c r="AT126" s="11">
        <f>IF(AND('[1]Stat-2017-2'!FQ153&gt;0,'[1]Stat-2017-2'!HY153&gt;0),'[1]Stat-2017-2'!FQ153/'[1]Stat-2017-2'!HY153,"")</f>
        <v>15.473814991905424</v>
      </c>
      <c r="AU126" s="10">
        <f>IF(AND('[1]Stat-2017-2'!FL153&gt;0,E126&gt;0),'[1]Stat-2017-2'!FL153/(E126/1000),"")</f>
        <v>34.147810699898351</v>
      </c>
      <c r="AV126" s="10">
        <f>IF(AND('[1]Stat-2017-2'!FL153,AI126&gt;0,AJ126&gt;0),'[1]Stat-2017-2'!FL153/(AJ126+AI126),"")</f>
        <v>25.254775296541737</v>
      </c>
      <c r="AW126" s="4">
        <f>IF('[1]Stat-2017-2'!IT153&gt;0,'[1]Stat-2017-2'!IT153/1000,"")</f>
        <v>19.105</v>
      </c>
      <c r="AX126" s="4" t="str">
        <f>IF('[1]Stat-2017-2'!IU153&gt;0,'[1]Stat-2017-2'!IU153/1000,"")</f>
        <v/>
      </c>
      <c r="AY126" s="11">
        <f>IF(AND('[1]Stat-2017-2'!HY153&gt;0,'[1]Stat-2017-2'!IW153&gt;0,AI126&gt;0,AJ126&gt;0),('[1]Stat-2017-2'!HY153-'[1]Stat-2017-2'!IW153)/(AI126+AJ126),"")</f>
        <v>207.60706131313694</v>
      </c>
      <c r="AZ126" s="12">
        <f>IF(AND('[1]Stat-2017-2'!HY153&gt;0,'[1]Stat-2017-2'!IW153&gt;0),('[1]Stat-2017-2'!HY153-'[1]Stat-2017-2'!IW153)/'[1]Stat-2017-2'!HY153)</f>
        <v>0.28071232257821616</v>
      </c>
      <c r="BA126" s="9">
        <f>IF(AND('[1]Stat-2017-2'!AT153&gt;0,[1]WEB!E153&gt;0),'[1]Stat-2017-2'!AT153/[1]WEB!E153,"")</f>
        <v>206.40126501261247</v>
      </c>
      <c r="BB126" s="9">
        <f>IF(AND('[1]Stat-2017-2'!BI153&gt;0,E126&gt;0),'[1]Stat-2017-2'!BI153/E126,"")</f>
        <v>72.188584767139787</v>
      </c>
      <c r="BC126" s="9">
        <f>IF(AND('[1]Stat-2017-2'!BR153&gt;0,E126&gt;0),'[1]Stat-2017-2'!BR153/E126,"")</f>
        <v>58.410827905575843</v>
      </c>
      <c r="BD126" s="4">
        <f>IF(AND('[1]Stat-2017-2'!BR153&gt;0,B126&gt;0),'[1]Stat-2017-2'!BR153/B126,"")</f>
        <v>1459.5014111006585</v>
      </c>
      <c r="BE126" s="13" t="str">
        <f>IF(AND(SUM('[1]Stat-2017-2'!DM153:ED153),('[1]Stat-2017-2'!HY153+'[1]Stat-2017-2'!HZ153)&gt;0),(SUM('[1]Stat-2017-2'!DM153:ED153)/('[1]Stat-2017-2'!HY153)),"")</f>
        <v/>
      </c>
      <c r="BF126" s="13" t="str">
        <f>IF(AND(SUM('[1]Stat-2017-2'!DM153:ED153),('[1]Stat-2017-2'!IW153)&gt;0),(SUM('[1]Stat-2017-2'!DM153:ED153)/'[1]Stat-2017-2'!IW153),"")</f>
        <v/>
      </c>
      <c r="BH126" s="13" t="str">
        <f>IF(AND('[1]Stat-2017-2'!EJ153&gt;0,'[1]Stat-2017-2'!HY153&gt;0),'[1]Stat-2017-2'!EJ153/'[1]Stat-2017-2'!HY153,"")</f>
        <v/>
      </c>
      <c r="BI126" s="13" t="str">
        <f>IF(AND(SUM('[1]Stat-2017-2'!EG153:EO153)&gt;0,'[1]Stat-2017-2'!HY153&gt;0),(SUM('[1]Stat-2017-2'!EG153:EO153)/'[1]Stat-2017-2'!HY153),"")</f>
        <v/>
      </c>
      <c r="BJ126" s="13" t="str">
        <f>IF(AND('[1]Stat-2017-2'!EP153&gt;0,'[1]Stat-2017-2'!HY153&gt;0),'[1]Stat-2017-2'!EP153/'[1]Stat-2017-2'!HY153,"")</f>
        <v/>
      </c>
      <c r="BK126" s="13" t="str">
        <f>IF(AND('[1]Stat-2017-2'!EQ153&gt;0,'[1]Stat-2017-2'!HY153&gt;0),'[1]Stat-2017-2'!EQ153/'[1]Stat-2017-2'!HY153,"")</f>
        <v/>
      </c>
      <c r="BL126" s="13" t="str">
        <f>IF(AND('[1]Stat-2017-2'!EW153&gt;0,'[1]Stat-2017-2'!HY153&gt;0),'[1]Stat-2017-2'!EW153/'[1]Stat-2017-2'!HY153,"")</f>
        <v/>
      </c>
      <c r="BM126" s="8" t="str">
        <f>IF('[1]Stat-2017-2'!IY153&gt;0,'[1]Stat-2017-2'!IY153,"")</f>
        <v/>
      </c>
      <c r="BN126" s="4" t="str">
        <f>IF('[1]Stat-2017-2'!JE153&gt;0,'[1]Stat-2017-2'!JE153,"")</f>
        <v/>
      </c>
      <c r="BO126" s="4" t="str">
        <f>IF('[1]Stat-2017-2'!IZ153&gt;0,'[1]Stat-2017-2'!IZ153,"")</f>
        <v/>
      </c>
      <c r="BP126" s="8" t="str">
        <f>IF('[1]Stat-2017-2'!JF153&gt;0,'[1]Stat-2017-2'!JF153,"")</f>
        <v/>
      </c>
      <c r="BQ126" s="4" t="str">
        <f>IF('[1]Stat-2017-2'!JG153&gt;0,'[1]Stat-2017-2'!JG153,"")</f>
        <v/>
      </c>
      <c r="BR126" s="4" t="str">
        <f>IF('[1]Stat-2017-2'!JH153&gt;0,'[1]Stat-2017-2'!JH153,"")</f>
        <v/>
      </c>
    </row>
    <row r="127" spans="1:70" x14ac:dyDescent="0.35">
      <c r="A127" t="s">
        <v>195</v>
      </c>
      <c r="B127" s="4">
        <v>688</v>
      </c>
      <c r="C127" s="5">
        <f>IF(AND(E127&gt;0,SUM(AI127)&gt;0),(E127)/(SUM(AI127)*1000),"")</f>
        <v>2.4674484431864134</v>
      </c>
      <c r="D127" s="4">
        <f>IF('[1]Stat-2017-2'!FS154&gt;0,'[1]Stat-2017-2'!FS154,"")</f>
        <v>36612</v>
      </c>
      <c r="E127" s="4">
        <f>IF('[1]Stat-2017-2'!HY154&gt;0,'[1]Stat-2017-2'!HY154,"")</f>
        <v>36612</v>
      </c>
      <c r="F127" s="4">
        <f>AW127*1000</f>
        <v>28925</v>
      </c>
      <c r="G127" s="12">
        <f t="shared" si="3"/>
        <v>0.20995848355730362</v>
      </c>
      <c r="H127" s="4"/>
      <c r="I127" s="4"/>
      <c r="J127" s="4" t="str">
        <f>IF(SUM('[1]Stat-2017-2'!FU154:FZ154)&gt;0,SUM('[1]Stat-2017-2'!FU154:FZ154),"")</f>
        <v/>
      </c>
      <c r="K127" s="4" t="str">
        <f>IF(SUM('[1]Stat-2017-2'!GA154:GB154)&gt;0,SUM('[1]Stat-2017-2'!GA154:GB154),"")</f>
        <v/>
      </c>
      <c r="L127" s="4" t="str">
        <f>IF(SUM('[1]Stat-2017-2'!GC154:GD154)&gt;0,SUM('[1]Stat-2017-2'!GC154:GD154),"")</f>
        <v/>
      </c>
      <c r="M127" s="4">
        <f>IF(SUM('[1]Stat-2017-2'!GE154:GF154)&gt;0,SUM('[1]Stat-2017-2'!GE154:GF154),"")</f>
        <v>36612</v>
      </c>
      <c r="N127" s="4" t="str">
        <f>IF(SUM('[1]Stat-2017-2'!GG154:GH154)&gt;0,SUM('[1]Stat-2017-2'!GG154:GH154),"")</f>
        <v/>
      </c>
      <c r="O127" s="4" t="str">
        <f>IF(SUM('[1]Stat-2017-2'!GI154:GJ154)&gt;0,SUM('[1]Stat-2017-2'!GI154:GJ154),"")</f>
        <v/>
      </c>
      <c r="P127" s="4" t="str">
        <f>IF(SUM('[1]Stat-2017-2'!GK154:GL154)&gt;0,SUM('[1]Stat-2017-2'!GK154:GL154),"")</f>
        <v/>
      </c>
      <c r="Q127" s="4" t="str">
        <f>IF(SUM('[1]Stat-2017-2'!GO154:GP154)&gt;0,SUM('[1]Stat-2017-2'!GO154:GP154),"")</f>
        <v/>
      </c>
      <c r="R127" s="4" t="str">
        <f>IF(SUM('[1]Stat-2017-2'!GQ154:GR154)&gt;0,SUM('[1]Stat-2017-2'!GQ154:GR154),"")</f>
        <v/>
      </c>
      <c r="S127" s="4" t="str">
        <f>IF(SUM('[1]Stat-2017-2'!GM154:GN154)&gt;0,SUM('[1]Stat-2017-2'!GM154:GN154),"")</f>
        <v/>
      </c>
      <c r="T127" s="4" t="str">
        <f>IF('[1]Stat-2017-2'!GS154&gt;0,'[1]Stat-2017-2'!GS154,"")</f>
        <v/>
      </c>
      <c r="U127" s="4" t="str">
        <f>IF('[1]Stat-2017-2'!GT154&gt;0,'[1]Stat-2017-2'!GT154,"")</f>
        <v/>
      </c>
      <c r="V127" s="4" t="str">
        <f>IF(('[1]Stat-2017-2'!GW184+'[1]Stat-2017-2'!GX154)&gt;0,('[1]Stat-2017-2'!GW154+'[1]Stat-2017-2'!GX154),"")</f>
        <v/>
      </c>
      <c r="W127" s="4" t="str">
        <f>IF(SUM('[1]Stat-2017-2'!HA154:HB154)&gt;0,SUM('[1]Stat-2017-2'!HA154:HB154),"")</f>
        <v/>
      </c>
      <c r="X127" s="4" t="str">
        <f>IF(SUM('[1]Stat-2017-2'!HC154:HD154)&gt;0,SUM('[1]Stat-2017-2'!HC154:HD154),"")</f>
        <v/>
      </c>
      <c r="Y127" s="4" t="str">
        <f>IF(SUM('[1]Stat-2017-2'!HE154:HF154)&gt;0,SUM('[1]Stat-2017-2'!HE154:HF154),"")</f>
        <v/>
      </c>
      <c r="Z127" s="4" t="str">
        <f>IF(SUM('[1]Stat-2017-2'!HG154:HH154)&gt;0,SUM('[1]Stat-2017-2'!HG154:HH154),"")</f>
        <v/>
      </c>
      <c r="AA127" s="4" t="str">
        <f>IF(SUM('[1]Stat-2017-2'!HI154:HJ154)&gt;0,SUM('[1]Stat-2017-2'!HI154:HJ154),"")</f>
        <v/>
      </c>
      <c r="AB127" s="4" t="str">
        <f>IF(SUM('[1]Stat-2017-2'!HK154:HL154)&gt;0,SUM('[1]Stat-2017-2'!HK154:HL154),"")</f>
        <v/>
      </c>
      <c r="AC127" s="4" t="str">
        <f>IF(SUM('[1]Stat-2017-2'!HM154:HN154)&gt;0,SUM('[1]Stat-2017-2'!HM154:HN154),"")</f>
        <v/>
      </c>
      <c r="AD127" s="4" t="str">
        <f>IF('[1]Stat-2017-2'!HO154&gt;0,'[1]Stat-2017-2'!HO154,"")</f>
        <v/>
      </c>
      <c r="AE127" s="4" t="str">
        <f>IF('[1]Stat-2017-2'!HQ154&gt;0,'[1]Stat-2017-2'!HQ154,"")</f>
        <v/>
      </c>
      <c r="AF127" s="4" t="str">
        <f>IF('[1]Stat-2017-2'!IA153&gt;0,'[1]Stat-2017-2'!IA154,"")</f>
        <v/>
      </c>
      <c r="AG127" s="4" t="str">
        <f>IF('[1]Stat-2017-2'!FC154&gt;0,'[1]Stat-2017-2'!FC154,"")</f>
        <v/>
      </c>
      <c r="AH127" s="7" t="str">
        <f>IF(AND('[1]Stat-2017-2'!FC154&gt;0,'[1]Stat-2017-2'!HY154&gt;0),'[1]Stat-2017-2'!HY154/'[1]Stat-2017-2'!FC154,"")</f>
        <v/>
      </c>
      <c r="AI127" s="4">
        <f>IF('[1]Stat-2017-2'!FE154&gt;0,'[1]Stat-2017-2'!FE154,"")</f>
        <v>14.837999999999999</v>
      </c>
      <c r="AJ127" s="4">
        <f>IF('[1]Stat-2017-2'!FG154&gt;0,'[1]Stat-2017-2'!FG154,"")</f>
        <v>11.5</v>
      </c>
      <c r="AK127" s="8">
        <f>IF('[1]Stat-2017-2'!FF154&gt;0,'[1]Stat-2017-2'!FF154,"")</f>
        <v>28</v>
      </c>
      <c r="AL127" s="4">
        <f>IF('[1]Stat-2017-2'!FD154&gt;0,'[1]Stat-2017-2'!FD154*2.5*58.15/1000000,"")</f>
        <v>29.378979125000001</v>
      </c>
      <c r="AM127" s="8">
        <f t="shared" si="4"/>
        <v>1.9799824184526218</v>
      </c>
      <c r="AN127" s="9">
        <f>IF('[1]Stat-2017-2'!FM154&gt;0,'[1]Stat-2017-2'!FM154,"")</f>
        <v>78</v>
      </c>
      <c r="AO127" s="9">
        <f>IF('[1]Stat-2017-2'!FN154&gt;0,'[1]Stat-2017-2'!FN154,"")</f>
        <v>49</v>
      </c>
      <c r="AP127" s="9">
        <f>IF('[1]Stat-2017-2'!FO154&gt;0,'[1]Stat-2017-2'!FO154,"")</f>
        <v>86</v>
      </c>
      <c r="AQ127" s="9">
        <f>IF('[1]Stat-2017-2'!FP154&gt;0,'[1]Stat-2017-2'!FP154,"")</f>
        <v>46</v>
      </c>
      <c r="AR127" s="10">
        <f>IF(AND(E127&gt;0,'[1]Stat-2017-2'!FJ154&gt;0),E127*860/'[1]Stat-2017-2'!FJ154,"")</f>
        <v>29.131935256444656</v>
      </c>
      <c r="AS127" s="4">
        <f>IF('[1]Stat-2017-2'!FJ154&gt;0,'[1]Stat-2017-2'!FJ154/1000,"")</f>
        <v>1080.818</v>
      </c>
      <c r="AT127" s="11">
        <f>IF(AND('[1]Stat-2017-2'!FQ154&gt;0,'[1]Stat-2017-2'!HY154&gt;0),'[1]Stat-2017-2'!FQ154/'[1]Stat-2017-2'!HY154,"")</f>
        <v>19.380831421391893</v>
      </c>
      <c r="AU127" s="10">
        <f>IF(AND('[1]Stat-2017-2'!FL154&gt;0,E127&gt;0),'[1]Stat-2017-2'!FL154/(E127/1000),"")</f>
        <v>21.878072763028513</v>
      </c>
      <c r="AV127" s="10">
        <f>IF(AND('[1]Stat-2017-2'!FL154,AI127&gt;0,AJ127&gt;0),'[1]Stat-2017-2'!FL154/(AJ127+AI127),"")</f>
        <v>30.412331991798922</v>
      </c>
      <c r="AW127" s="4">
        <f>IF('[1]Stat-2017-2'!IT154&gt;0,'[1]Stat-2017-2'!IT154/1000,"")</f>
        <v>28.925000000000001</v>
      </c>
      <c r="AX127" s="4" t="str">
        <f>IF('[1]Stat-2017-2'!IU154&gt;0,'[1]Stat-2017-2'!IU154/1000,"")</f>
        <v/>
      </c>
      <c r="AY127" s="11">
        <f>IF(AND('[1]Stat-2017-2'!HY154&gt;0,'[1]Stat-2017-2'!IW154&gt;0,AI127&gt;0,AJ127&gt;0),('[1]Stat-2017-2'!HY154-'[1]Stat-2017-2'!IW154)/(AI127+AJ127),"")</f>
        <v>291.8596704381502</v>
      </c>
      <c r="AZ127" s="12">
        <f>IF(AND('[1]Stat-2017-2'!HY154&gt;0,'[1]Stat-2017-2'!IW154&gt;0),('[1]Stat-2017-2'!HY154-'[1]Stat-2017-2'!IW154)/'[1]Stat-2017-2'!HY154)</f>
        <v>0.20995848355730362</v>
      </c>
      <c r="BA127" s="9">
        <f>IF(AND('[1]Stat-2017-2'!AT154&gt;0,[1]WEB!E154&gt;0),'[1]Stat-2017-2'!AT154/[1]WEB!E154,"")</f>
        <v>198.46755162241888</v>
      </c>
      <c r="BB127" s="9">
        <f>IF(AND('[1]Stat-2017-2'!BI154&gt;0,E127&gt;0),'[1]Stat-2017-2'!BI154/E127,"")</f>
        <v>84.040260024035831</v>
      </c>
      <c r="BC127" s="9">
        <f>IF(AND('[1]Stat-2017-2'!BR154&gt;0,E127&gt;0),'[1]Stat-2017-2'!BR154/E127,"")</f>
        <v>29.549847044684803</v>
      </c>
      <c r="BD127" s="4">
        <f>IF(AND('[1]Stat-2017-2'!BR154&gt;0,B127&gt;0),'[1]Stat-2017-2'!BR154/B127,"")</f>
        <v>1572.4985465116279</v>
      </c>
      <c r="BE127" s="13" t="str">
        <f>IF(AND(SUM('[1]Stat-2017-2'!DM154:ED154),('[1]Stat-2017-2'!HY154+'[1]Stat-2017-2'!HZ154)&gt;0),(SUM('[1]Stat-2017-2'!DM154:ED154)/('[1]Stat-2017-2'!HY154)),"")</f>
        <v/>
      </c>
      <c r="BF127" s="13" t="str">
        <f>IF(AND(SUM('[1]Stat-2017-2'!DM154:ED154),('[1]Stat-2017-2'!IW154)&gt;0),(SUM('[1]Stat-2017-2'!DM154:ED154)/'[1]Stat-2017-2'!IW154),"")</f>
        <v/>
      </c>
      <c r="BH127" s="13" t="str">
        <f>IF(AND('[1]Stat-2017-2'!EJ154&gt;0,'[1]Stat-2017-2'!HY154&gt;0),'[1]Stat-2017-2'!EJ154/'[1]Stat-2017-2'!HY154,"")</f>
        <v/>
      </c>
      <c r="BI127" s="13" t="str">
        <f>IF(AND(SUM('[1]Stat-2017-2'!EG154:EO154)&gt;0,'[1]Stat-2017-2'!HY154&gt;0),(SUM('[1]Stat-2017-2'!EG154:EO154)/'[1]Stat-2017-2'!HY154),"")</f>
        <v/>
      </c>
      <c r="BJ127" s="13" t="str">
        <f>IF(AND('[1]Stat-2017-2'!EP154&gt;0,'[1]Stat-2017-2'!HY154&gt;0),'[1]Stat-2017-2'!EP154/'[1]Stat-2017-2'!HY154,"")</f>
        <v/>
      </c>
      <c r="BK127" s="13" t="str">
        <f>IF(AND('[1]Stat-2017-2'!EQ154&gt;0,'[1]Stat-2017-2'!HY154&gt;0),'[1]Stat-2017-2'!EQ154/'[1]Stat-2017-2'!HY154,"")</f>
        <v/>
      </c>
      <c r="BL127" s="13" t="str">
        <f>IF(AND('[1]Stat-2017-2'!EW154&gt;0,'[1]Stat-2017-2'!HY154&gt;0),'[1]Stat-2017-2'!EW154/'[1]Stat-2017-2'!HY154,"")</f>
        <v/>
      </c>
      <c r="BM127" s="8" t="str">
        <f>IF('[1]Stat-2017-2'!IY154&gt;0,'[1]Stat-2017-2'!IY154,"")</f>
        <v/>
      </c>
      <c r="BN127" s="4" t="str">
        <f>IF('[1]Stat-2017-2'!JE154&gt;0,'[1]Stat-2017-2'!JE154,"")</f>
        <v/>
      </c>
      <c r="BO127" s="4" t="str">
        <f>IF('[1]Stat-2017-2'!IZ154&gt;0,'[1]Stat-2017-2'!IZ154,"")</f>
        <v/>
      </c>
      <c r="BP127" s="8" t="str">
        <f>IF('[1]Stat-2017-2'!JF154&gt;0,'[1]Stat-2017-2'!JF154,"")</f>
        <v/>
      </c>
      <c r="BQ127" s="4" t="str">
        <f>IF('[1]Stat-2017-2'!JG154&gt;0,'[1]Stat-2017-2'!JG154,"")</f>
        <v/>
      </c>
      <c r="BR127" s="4" t="str">
        <f>IF('[1]Stat-2017-2'!JH154&gt;0,'[1]Stat-2017-2'!JH154,"")</f>
        <v/>
      </c>
    </row>
    <row r="128" spans="1:70" x14ac:dyDescent="0.35">
      <c r="A128" t="s">
        <v>196</v>
      </c>
      <c r="B128" s="4">
        <v>1267</v>
      </c>
      <c r="C128" s="5">
        <f>IF(AND(E128&gt;0,SUM(AI128)&gt;0),(E128)/(SUM(AI128)*1000),"")</f>
        <v>1.8759428571428571</v>
      </c>
      <c r="D128" s="4" t="str">
        <f>IF('[1]Stat-2017-2'!FS155&gt;0,'[1]Stat-2017-2'!FS155,"")</f>
        <v/>
      </c>
      <c r="E128" s="4">
        <f>IF('[1]Stat-2017-2'!HY155&gt;0,'[1]Stat-2017-2'!HY155,"")</f>
        <v>32829</v>
      </c>
      <c r="F128" s="4">
        <f>AW128*1000</f>
        <v>26847</v>
      </c>
      <c r="G128" s="12">
        <f t="shared" si="3"/>
        <v>0.18221694233756738</v>
      </c>
      <c r="H128" s="4"/>
      <c r="I128" s="4"/>
      <c r="J128" s="4" t="str">
        <f>IF(SUM('[1]Stat-2017-2'!FU155:FZ155)&gt;0,SUM('[1]Stat-2017-2'!FU155:FZ155),"")</f>
        <v/>
      </c>
      <c r="K128" s="4" t="str">
        <f>IF(SUM('[1]Stat-2017-2'!GA155:GB155)&gt;0,SUM('[1]Stat-2017-2'!GA155:GB155),"")</f>
        <v/>
      </c>
      <c r="L128" s="4" t="str">
        <f>IF(SUM('[1]Stat-2017-2'!GC155:GD155)&gt;0,SUM('[1]Stat-2017-2'!GC155:GD155),"")</f>
        <v/>
      </c>
      <c r="M128" s="4">
        <f>IF(SUM('[1]Stat-2017-2'!GE155:GF155)&gt;0,SUM('[1]Stat-2017-2'!GE155:GF155),"")</f>
        <v>17230</v>
      </c>
      <c r="N128" s="4" t="str">
        <f>IF(SUM('[1]Stat-2017-2'!GG155:GH155)&gt;0,SUM('[1]Stat-2017-2'!GG155:GH155),"")</f>
        <v/>
      </c>
      <c r="O128" s="4" t="str">
        <f>IF(SUM('[1]Stat-2017-2'!GI155:GJ155)&gt;0,SUM('[1]Stat-2017-2'!GI155:GJ155),"")</f>
        <v/>
      </c>
      <c r="P128" s="4" t="str">
        <f>IF(SUM('[1]Stat-2017-2'!GK155:GL155)&gt;0,SUM('[1]Stat-2017-2'!GK155:GL155),"")</f>
        <v/>
      </c>
      <c r="Q128" s="4" t="str">
        <f>IF(SUM('[1]Stat-2017-2'!GO155:GP155)&gt;0,SUM('[1]Stat-2017-2'!GO155:GP155),"")</f>
        <v/>
      </c>
      <c r="R128" s="4" t="str">
        <f>IF(SUM('[1]Stat-2017-2'!GQ155:GR155)&gt;0,SUM('[1]Stat-2017-2'!GQ155:GR155),"")</f>
        <v/>
      </c>
      <c r="S128" s="4" t="str">
        <f>IF(SUM('[1]Stat-2017-2'!GM155:GN155)&gt;0,SUM('[1]Stat-2017-2'!GM155:GN155),"")</f>
        <v/>
      </c>
      <c r="T128" s="4" t="str">
        <f>IF('[1]Stat-2017-2'!GS155&gt;0,'[1]Stat-2017-2'!GS155,"")</f>
        <v/>
      </c>
      <c r="U128" s="4" t="str">
        <f>IF('[1]Stat-2017-2'!GT155&gt;0,'[1]Stat-2017-2'!GT155,"")</f>
        <v/>
      </c>
      <c r="V128" s="4" t="str">
        <f>IF(('[1]Stat-2017-2'!GW185+'[1]Stat-2017-2'!GX155)&gt;0,('[1]Stat-2017-2'!GW155+'[1]Stat-2017-2'!GX155),"")</f>
        <v/>
      </c>
      <c r="W128" s="4" t="str">
        <f>IF(SUM('[1]Stat-2017-2'!HA155:HB155)&gt;0,SUM('[1]Stat-2017-2'!HA155:HB155),"")</f>
        <v/>
      </c>
      <c r="X128" s="4" t="str">
        <f>IF(SUM('[1]Stat-2017-2'!HC155:HD155)&gt;0,SUM('[1]Stat-2017-2'!HC155:HD155),"")</f>
        <v/>
      </c>
      <c r="Y128" s="4" t="str">
        <f>IF(SUM('[1]Stat-2017-2'!HE155:HF155)&gt;0,SUM('[1]Stat-2017-2'!HE155:HF155),"")</f>
        <v/>
      </c>
      <c r="Z128" s="4" t="str">
        <f>IF(SUM('[1]Stat-2017-2'!HG155:HH155)&gt;0,SUM('[1]Stat-2017-2'!HG155:HH155),"")</f>
        <v/>
      </c>
      <c r="AA128" s="4" t="str">
        <f>IF(SUM('[1]Stat-2017-2'!HI155:HJ155)&gt;0,SUM('[1]Stat-2017-2'!HI155:HJ155),"")</f>
        <v/>
      </c>
      <c r="AB128" s="4" t="str">
        <f>IF(SUM('[1]Stat-2017-2'!HK155:HL155)&gt;0,SUM('[1]Stat-2017-2'!HK155:HL155),"")</f>
        <v/>
      </c>
      <c r="AC128" s="4">
        <f>IF(SUM('[1]Stat-2017-2'!HM155:HN155)&gt;0,SUM('[1]Stat-2017-2'!HM155:HN155),"")</f>
        <v>15599</v>
      </c>
      <c r="AD128" s="4" t="str">
        <f>IF('[1]Stat-2017-2'!HO155&gt;0,'[1]Stat-2017-2'!HO155,"")</f>
        <v/>
      </c>
      <c r="AE128" s="4" t="str">
        <f>IF('[1]Stat-2017-2'!HQ155&gt;0,'[1]Stat-2017-2'!HQ155,"")</f>
        <v/>
      </c>
      <c r="AF128" s="4" t="str">
        <f>IF('[1]Stat-2017-2'!IA154&gt;0,'[1]Stat-2017-2'!IA155,"")</f>
        <v/>
      </c>
      <c r="AG128" s="4">
        <f>IF('[1]Stat-2017-2'!FC155&gt;0,'[1]Stat-2017-2'!FC155,"")</f>
        <v>27.1</v>
      </c>
      <c r="AH128" s="7">
        <f>IF(AND('[1]Stat-2017-2'!FC155&gt;0,'[1]Stat-2017-2'!HY155&gt;0),'[1]Stat-2017-2'!HY155/'[1]Stat-2017-2'!FC155,"")</f>
        <v>1211.4022140221402</v>
      </c>
      <c r="AI128" s="4">
        <f>IF('[1]Stat-2017-2'!FE155&gt;0,'[1]Stat-2017-2'!FE155,"")</f>
        <v>17.5</v>
      </c>
      <c r="AJ128" s="4">
        <f>IF('[1]Stat-2017-2'!FG155&gt;0,'[1]Stat-2017-2'!FG155,"")</f>
        <v>18</v>
      </c>
      <c r="AK128" s="8" t="str">
        <f>IF('[1]Stat-2017-2'!FF155&gt;0,'[1]Stat-2017-2'!FF155,"")</f>
        <v/>
      </c>
      <c r="AL128" s="4">
        <f>IF('[1]Stat-2017-2'!FD155&gt;0,'[1]Stat-2017-2'!FD155*2.5*58.15/1000000,"")</f>
        <v>33.645444625000003</v>
      </c>
      <c r="AM128" s="8">
        <f t="shared" si="4"/>
        <v>1.922596835714286</v>
      </c>
      <c r="AN128" s="9">
        <f>IF('[1]Stat-2017-2'!FM155&gt;0,'[1]Stat-2017-2'!FM155,"")</f>
        <v>77.599999999999994</v>
      </c>
      <c r="AO128" s="9">
        <f>IF('[1]Stat-2017-2'!FN155&gt;0,'[1]Stat-2017-2'!FN155,"")</f>
        <v>38</v>
      </c>
      <c r="AP128" s="9">
        <f>IF('[1]Stat-2017-2'!FO155&gt;0,'[1]Stat-2017-2'!FO155,"")</f>
        <v>76</v>
      </c>
      <c r="AQ128" s="9">
        <f>IF('[1]Stat-2017-2'!FP155&gt;0,'[1]Stat-2017-2'!FP155,"")</f>
        <v>36.5</v>
      </c>
      <c r="AR128" s="10">
        <f>IF(AND(E128&gt;0,'[1]Stat-2017-2'!FJ155&gt;0),E128*860/'[1]Stat-2017-2'!FJ155,"")</f>
        <v>38.409968409968407</v>
      </c>
      <c r="AS128" s="4">
        <f>IF('[1]Stat-2017-2'!FJ155&gt;0,'[1]Stat-2017-2'!FJ155/1000,"")</f>
        <v>735.04200000000003</v>
      </c>
      <c r="AT128" s="11">
        <f>IF(AND('[1]Stat-2017-2'!FQ155&gt;0,'[1]Stat-2017-2'!HY155&gt;0),'[1]Stat-2017-2'!FQ155/'[1]Stat-2017-2'!HY155,"")</f>
        <v>1.2732644917603338E-2</v>
      </c>
      <c r="AU128" s="10">
        <f>IF(AND('[1]Stat-2017-2'!FL155&gt;0,E128&gt;0),'[1]Stat-2017-2'!FL155/(E128/1000),"")</f>
        <v>28.663681501111821</v>
      </c>
      <c r="AV128" s="10">
        <f>IF(AND('[1]Stat-2017-2'!FL155,AI128&gt;0,AJ128&gt;0),'[1]Stat-2017-2'!FL155/(AJ128+AI128),"")</f>
        <v>26.507042253521128</v>
      </c>
      <c r="AW128" s="4">
        <f>IF('[1]Stat-2017-2'!IT155&gt;0,'[1]Stat-2017-2'!IT155/1000,"")</f>
        <v>26.847000000000001</v>
      </c>
      <c r="AX128" s="4" t="str">
        <f>IF('[1]Stat-2017-2'!IU155&gt;0,'[1]Stat-2017-2'!IU155/1000,"")</f>
        <v/>
      </c>
      <c r="AY128" s="11">
        <f>IF(AND('[1]Stat-2017-2'!HY155&gt;0,'[1]Stat-2017-2'!IW155&gt;0,AI128&gt;0,AJ128&gt;0),('[1]Stat-2017-2'!HY155-'[1]Stat-2017-2'!IW155)/(AI128+AJ128),"")</f>
        <v>168.50704225352112</v>
      </c>
      <c r="AZ128" s="12">
        <f>IF(AND('[1]Stat-2017-2'!HY155&gt;0,'[1]Stat-2017-2'!IW155&gt;0),('[1]Stat-2017-2'!HY155-'[1]Stat-2017-2'!IW155)/'[1]Stat-2017-2'!HY155)</f>
        <v>0.18221694233756738</v>
      </c>
      <c r="BA128" s="9">
        <f>IF(AND('[1]Stat-2017-2'!AT155&gt;0,[1]WEB!E155&gt;0),'[1]Stat-2017-2'!AT155/[1]WEB!E155,"")</f>
        <v>291.79536385512807</v>
      </c>
      <c r="BB128" s="9">
        <f>IF(AND('[1]Stat-2017-2'!BI155&gt;0,E128&gt;0),'[1]Stat-2017-2'!BI155/E128,"")</f>
        <v>42.128209814493282</v>
      </c>
      <c r="BC128" s="9">
        <f>IF(AND('[1]Stat-2017-2'!BR155&gt;0,E128&gt;0),'[1]Stat-2017-2'!BR155/E128,"")</f>
        <v>57.438606110451126</v>
      </c>
      <c r="BD128" s="4">
        <f>IF(AND('[1]Stat-2017-2'!BR155&gt;0,B128&gt;0),'[1]Stat-2017-2'!BR155/B128,"")</f>
        <v>1488.2809786898185</v>
      </c>
      <c r="BE128" s="13" t="str">
        <f>IF(AND(SUM('[1]Stat-2017-2'!DM155:ED155),('[1]Stat-2017-2'!HY155+'[1]Stat-2017-2'!HZ155)&gt;0),(SUM('[1]Stat-2017-2'!DM155:ED155)/('[1]Stat-2017-2'!HY155)),"")</f>
        <v/>
      </c>
      <c r="BF128" s="13" t="str">
        <f>IF(AND(SUM('[1]Stat-2017-2'!DM155:ED155),('[1]Stat-2017-2'!IW155)&gt;0),(SUM('[1]Stat-2017-2'!DM155:ED155)/'[1]Stat-2017-2'!IW155),"")</f>
        <v/>
      </c>
      <c r="BH128" s="13" t="str">
        <f>IF(AND('[1]Stat-2017-2'!EJ155&gt;0,'[1]Stat-2017-2'!HY155&gt;0),'[1]Stat-2017-2'!EJ155/'[1]Stat-2017-2'!HY155,"")</f>
        <v/>
      </c>
      <c r="BI128" s="13" t="str">
        <f>IF(AND(SUM('[1]Stat-2017-2'!EG155:EO155)&gt;0,'[1]Stat-2017-2'!HY155&gt;0),(SUM('[1]Stat-2017-2'!EG155:EO155)/'[1]Stat-2017-2'!HY155),"")</f>
        <v/>
      </c>
      <c r="BJ128" s="13" t="str">
        <f>IF(AND('[1]Stat-2017-2'!EP155&gt;0,'[1]Stat-2017-2'!HY155&gt;0),'[1]Stat-2017-2'!EP155/'[1]Stat-2017-2'!HY155,"")</f>
        <v/>
      </c>
      <c r="BK128" s="13" t="str">
        <f>IF(AND('[1]Stat-2017-2'!EQ155&gt;0,'[1]Stat-2017-2'!HY155&gt;0),'[1]Stat-2017-2'!EQ155/'[1]Stat-2017-2'!HY155,"")</f>
        <v/>
      </c>
      <c r="BL128" s="13" t="str">
        <f>IF(AND('[1]Stat-2017-2'!EW155&gt;0,'[1]Stat-2017-2'!HY155&gt;0),'[1]Stat-2017-2'!EW155/'[1]Stat-2017-2'!HY155,"")</f>
        <v/>
      </c>
      <c r="BM128" s="8" t="str">
        <f>IF('[1]Stat-2017-2'!IY155&gt;0,'[1]Stat-2017-2'!IY155,"")</f>
        <v/>
      </c>
      <c r="BN128" s="4" t="str">
        <f>IF('[1]Stat-2017-2'!JE155&gt;0,'[1]Stat-2017-2'!JE155,"")</f>
        <v/>
      </c>
      <c r="BO128" s="4" t="str">
        <f>IF('[1]Stat-2017-2'!IZ155&gt;0,'[1]Stat-2017-2'!IZ155,"")</f>
        <v/>
      </c>
      <c r="BP128" s="8" t="str">
        <f>IF('[1]Stat-2017-2'!JF155&gt;0,'[1]Stat-2017-2'!JF155,"")</f>
        <v/>
      </c>
      <c r="BQ128" s="4" t="str">
        <f>IF('[1]Stat-2017-2'!JG155&gt;0,'[1]Stat-2017-2'!JG155,"")</f>
        <v/>
      </c>
      <c r="BR128" s="4" t="str">
        <f>IF('[1]Stat-2017-2'!JH155&gt;0,'[1]Stat-2017-2'!JH155,"")</f>
        <v/>
      </c>
    </row>
    <row r="129" spans="1:70" x14ac:dyDescent="0.35">
      <c r="A129" t="s">
        <v>197</v>
      </c>
      <c r="B129" s="4">
        <v>594</v>
      </c>
      <c r="C129" s="5">
        <f>IF(AND(E129&gt;0,SUM(AI129)&gt;0),(E129)/(SUM(AI129)*1000),"")</f>
        <v>0.76973118279569896</v>
      </c>
      <c r="D129" s="4" t="str">
        <f>IF('[1]Stat-2017-2'!FS156&gt;0,'[1]Stat-2017-2'!FS156,"")</f>
        <v/>
      </c>
      <c r="E129" s="4">
        <f>IF('[1]Stat-2017-2'!HY156&gt;0,'[1]Stat-2017-2'!HY156,"")</f>
        <v>14317</v>
      </c>
      <c r="F129" s="4">
        <f>AW129*1000</f>
        <v>10856</v>
      </c>
      <c r="G129" s="12">
        <f t="shared" si="3"/>
        <v>0.24174058811203464</v>
      </c>
      <c r="H129" s="4"/>
      <c r="I129" s="4"/>
      <c r="J129" s="4" t="str">
        <f>IF(SUM('[1]Stat-2017-2'!FU156:FZ156)&gt;0,SUM('[1]Stat-2017-2'!FU156:FZ156),"")</f>
        <v/>
      </c>
      <c r="K129" s="4" t="str">
        <f>IF(SUM('[1]Stat-2017-2'!GA156:GB156)&gt;0,SUM('[1]Stat-2017-2'!GA156:GB156),"")</f>
        <v/>
      </c>
      <c r="L129" s="4" t="str">
        <f>IF(SUM('[1]Stat-2017-2'!GC156:GD156)&gt;0,SUM('[1]Stat-2017-2'!GC156:GD156),"")</f>
        <v/>
      </c>
      <c r="M129" s="4" t="str">
        <f>IF(SUM('[1]Stat-2017-2'!GE156:GF156)&gt;0,SUM('[1]Stat-2017-2'!GE156:GF156),"")</f>
        <v/>
      </c>
      <c r="N129" s="4" t="str">
        <f>IF(SUM('[1]Stat-2017-2'!GG156:GH156)&gt;0,SUM('[1]Stat-2017-2'!GG156:GH156),"")</f>
        <v/>
      </c>
      <c r="O129" s="4">
        <f>IF(SUM('[1]Stat-2017-2'!GI156:GJ156)&gt;0,SUM('[1]Stat-2017-2'!GI156:GJ156),"")</f>
        <v>1515</v>
      </c>
      <c r="P129" s="4" t="str">
        <f>IF(SUM('[1]Stat-2017-2'!GK156:GL156)&gt;0,SUM('[1]Stat-2017-2'!GK156:GL156),"")</f>
        <v/>
      </c>
      <c r="Q129" s="4" t="str">
        <f>IF(SUM('[1]Stat-2017-2'!GO156:GP156)&gt;0,SUM('[1]Stat-2017-2'!GO156:GP156),"")</f>
        <v/>
      </c>
      <c r="R129" s="4" t="str">
        <f>IF(SUM('[1]Stat-2017-2'!GQ156:GR156)&gt;0,SUM('[1]Stat-2017-2'!GQ156:GR156),"")</f>
        <v/>
      </c>
      <c r="S129" s="4" t="str">
        <f>IF(SUM('[1]Stat-2017-2'!GM156:GN156)&gt;0,SUM('[1]Stat-2017-2'!GM156:GN156),"")</f>
        <v/>
      </c>
      <c r="T129" s="4" t="str">
        <f>IF('[1]Stat-2017-2'!GS156&gt;0,'[1]Stat-2017-2'!GS156,"")</f>
        <v/>
      </c>
      <c r="U129" s="4" t="str">
        <f>IF('[1]Stat-2017-2'!GT156&gt;0,'[1]Stat-2017-2'!GT156,"")</f>
        <v/>
      </c>
      <c r="V129" s="4" t="str">
        <f>IF(('[1]Stat-2017-2'!GW186+'[1]Stat-2017-2'!GX156)&gt;0,('[1]Stat-2017-2'!GW156+'[1]Stat-2017-2'!GX156),"")</f>
        <v/>
      </c>
      <c r="W129" s="4" t="str">
        <f>IF(SUM('[1]Stat-2017-2'!HA156:HB156)&gt;0,SUM('[1]Stat-2017-2'!HA156:HB156),"")</f>
        <v/>
      </c>
      <c r="X129" s="4" t="str">
        <f>IF(SUM('[1]Stat-2017-2'!HC156:HD156)&gt;0,SUM('[1]Stat-2017-2'!HC156:HD156),"")</f>
        <v/>
      </c>
      <c r="Y129" s="4">
        <f>IF(SUM('[1]Stat-2017-2'!HE156:HF156)&gt;0,SUM('[1]Stat-2017-2'!HE156:HF156),"")</f>
        <v>12083</v>
      </c>
      <c r="Z129" s="4" t="str">
        <f>IF(SUM('[1]Stat-2017-2'!HG156:HH156)&gt;0,SUM('[1]Stat-2017-2'!HG156:HH156),"")</f>
        <v/>
      </c>
      <c r="AA129" s="4" t="str">
        <f>IF(SUM('[1]Stat-2017-2'!HI156:HJ156)&gt;0,SUM('[1]Stat-2017-2'!HI156:HJ156),"")</f>
        <v/>
      </c>
      <c r="AB129" s="4" t="str">
        <f>IF(SUM('[1]Stat-2017-2'!HK156:HL156)&gt;0,SUM('[1]Stat-2017-2'!HK156:HL156),"")</f>
        <v/>
      </c>
      <c r="AC129" s="4" t="str">
        <f>IF(SUM('[1]Stat-2017-2'!HM156:HN156)&gt;0,SUM('[1]Stat-2017-2'!HM156:HN156),"")</f>
        <v/>
      </c>
      <c r="AD129" s="4" t="str">
        <f>IF('[1]Stat-2017-2'!HO156&gt;0,'[1]Stat-2017-2'!HO156,"")</f>
        <v/>
      </c>
      <c r="AE129" s="4" t="str">
        <f>IF('[1]Stat-2017-2'!HQ156&gt;0,'[1]Stat-2017-2'!HQ156,"")</f>
        <v/>
      </c>
      <c r="AF129" s="4" t="str">
        <f>IF('[1]Stat-2017-2'!IA155&gt;0,'[1]Stat-2017-2'!IA156,"")</f>
        <v/>
      </c>
      <c r="AG129" s="4">
        <f>IF('[1]Stat-2017-2'!FC156&gt;0,'[1]Stat-2017-2'!FC156,"")</f>
        <v>9.1</v>
      </c>
      <c r="AH129" s="7">
        <f>IF(AND('[1]Stat-2017-2'!FC156&gt;0,'[1]Stat-2017-2'!HY156&gt;0),'[1]Stat-2017-2'!HY156/'[1]Stat-2017-2'!FC156,"")</f>
        <v>1573.2967032967033</v>
      </c>
      <c r="AI129" s="4">
        <f>IF('[1]Stat-2017-2'!FE156&gt;0,'[1]Stat-2017-2'!FE156,"")</f>
        <v>18.600000000000001</v>
      </c>
      <c r="AJ129" s="4">
        <f>IF('[1]Stat-2017-2'!FG156&gt;0,'[1]Stat-2017-2'!FG156,"")</f>
        <v>14</v>
      </c>
      <c r="AK129" s="8">
        <f>IF('[1]Stat-2017-2'!FF156&gt;0,'[1]Stat-2017-2'!FF156,"")</f>
        <v>28</v>
      </c>
      <c r="AL129" s="4">
        <f>IF('[1]Stat-2017-2'!FD156&gt;0,'[1]Stat-2017-2'!FD156*2.5*58.15/1000000,"")</f>
        <v>16.311511124999999</v>
      </c>
      <c r="AM129" s="8">
        <f t="shared" si="4"/>
        <v>0.8769629637096773</v>
      </c>
      <c r="AN129" s="9">
        <f>IF('[1]Stat-2017-2'!FM156&gt;0,'[1]Stat-2017-2'!FM156,"")</f>
        <v>65</v>
      </c>
      <c r="AO129" s="9">
        <f>IF('[1]Stat-2017-2'!FN156&gt;0,'[1]Stat-2017-2'!FN156,"")</f>
        <v>38</v>
      </c>
      <c r="AP129" s="9">
        <f>IF('[1]Stat-2017-2'!FO156&gt;0,'[1]Stat-2017-2'!FO156,"")</f>
        <v>75</v>
      </c>
      <c r="AQ129" s="9">
        <f>IF('[1]Stat-2017-2'!FP156&gt;0,'[1]Stat-2017-2'!FP156,"")</f>
        <v>32</v>
      </c>
      <c r="AR129" s="10" t="str">
        <f>IF(AND(E129&gt;0,'[1]Stat-2017-2'!FJ156&gt;0),E129*860/'[1]Stat-2017-2'!FJ156,"")</f>
        <v/>
      </c>
      <c r="AS129" s="4" t="str">
        <f>IF('[1]Stat-2017-2'!FJ156&gt;0,'[1]Stat-2017-2'!FJ156/1000,"")</f>
        <v/>
      </c>
      <c r="AT129" s="11">
        <f>IF(AND('[1]Stat-2017-2'!FQ156&gt;0,'[1]Stat-2017-2'!HY156&gt;0),'[1]Stat-2017-2'!FQ156/'[1]Stat-2017-2'!HY156,"")</f>
        <v>16.274359153453936</v>
      </c>
      <c r="AU129" s="10">
        <f>IF(AND('[1]Stat-2017-2'!FL156&gt;0,E129&gt;0),'[1]Stat-2017-2'!FL156/(E129/1000),"")</f>
        <v>150.79974855067402</v>
      </c>
      <c r="AV129" s="10">
        <f>IF(AND('[1]Stat-2017-2'!FL156,AI129&gt;0,AJ129&gt;0),'[1]Stat-2017-2'!FL156/(AJ129+AI129),"")</f>
        <v>66.226993865030678</v>
      </c>
      <c r="AW129" s="4">
        <f>IF('[1]Stat-2017-2'!IT156&gt;0,'[1]Stat-2017-2'!IT156/1000,"")</f>
        <v>10.856</v>
      </c>
      <c r="AX129" s="4" t="str">
        <f>IF('[1]Stat-2017-2'!IU156&gt;0,'[1]Stat-2017-2'!IU156/1000,"")</f>
        <v/>
      </c>
      <c r="AY129" s="11">
        <f>IF(AND('[1]Stat-2017-2'!HY156&gt;0,'[1]Stat-2017-2'!IW156&gt;0,AI129&gt;0,AJ129&gt;0),('[1]Stat-2017-2'!HY156-'[1]Stat-2017-2'!IW156)/(AI129+AJ129),"")</f>
        <v>106.16564417177914</v>
      </c>
      <c r="AZ129" s="12">
        <f>IF(AND('[1]Stat-2017-2'!HY156&gt;0,'[1]Stat-2017-2'!IW156&gt;0),('[1]Stat-2017-2'!HY156-'[1]Stat-2017-2'!IW156)/'[1]Stat-2017-2'!HY156)</f>
        <v>0.24174058811203464</v>
      </c>
      <c r="BA129" s="9">
        <f>IF(AND('[1]Stat-2017-2'!AT156&gt;0,[1]WEB!E156&gt;0),'[1]Stat-2017-2'!AT156/[1]WEB!E156,"")</f>
        <v>686.47810295452962</v>
      </c>
      <c r="BB129" s="9">
        <f>IF(AND('[1]Stat-2017-2'!BI156&gt;0,E129&gt;0),'[1]Stat-2017-2'!BI156/E129,"")</f>
        <v>68.328979534818743</v>
      </c>
      <c r="BC129" s="9">
        <f>IF(AND('[1]Stat-2017-2'!BR156&gt;0,E129&gt;0),'[1]Stat-2017-2'!BR156/E129,"")</f>
        <v>91.411399036110922</v>
      </c>
      <c r="BD129" s="4">
        <f>IF(AND('[1]Stat-2017-2'!BR156&gt;0,B129&gt;0),'[1]Stat-2017-2'!BR156/B129,"")</f>
        <v>2203.2609427609427</v>
      </c>
      <c r="BE129" s="13" t="str">
        <f>IF(AND(SUM('[1]Stat-2017-2'!DM156:ED156),('[1]Stat-2017-2'!HY156+'[1]Stat-2017-2'!HZ156)&gt;0),(SUM('[1]Stat-2017-2'!DM156:ED156)/('[1]Stat-2017-2'!HY156)),"")</f>
        <v/>
      </c>
      <c r="BF129" s="13" t="str">
        <f>IF(AND(SUM('[1]Stat-2017-2'!DM156:ED156),('[1]Stat-2017-2'!IW156)&gt;0),(SUM('[1]Stat-2017-2'!DM156:ED156)/'[1]Stat-2017-2'!IW156),"")</f>
        <v/>
      </c>
      <c r="BH129" s="13" t="str">
        <f>IF(AND('[1]Stat-2017-2'!EJ156&gt;0,'[1]Stat-2017-2'!HY156&gt;0),'[1]Stat-2017-2'!EJ156/'[1]Stat-2017-2'!HY156,"")</f>
        <v/>
      </c>
      <c r="BI129" s="13" t="str">
        <f>IF(AND(SUM('[1]Stat-2017-2'!EG156:EO156)&gt;0,'[1]Stat-2017-2'!HY156&gt;0),(SUM('[1]Stat-2017-2'!EG156:EO156)/'[1]Stat-2017-2'!HY156),"")</f>
        <v/>
      </c>
      <c r="BJ129" s="13" t="str">
        <f>IF(AND('[1]Stat-2017-2'!EP156&gt;0,'[1]Stat-2017-2'!HY156&gt;0),'[1]Stat-2017-2'!EP156/'[1]Stat-2017-2'!HY156,"")</f>
        <v/>
      </c>
      <c r="BK129" s="13" t="str">
        <f>IF(AND('[1]Stat-2017-2'!EQ156&gt;0,'[1]Stat-2017-2'!HY156&gt;0),'[1]Stat-2017-2'!EQ156/'[1]Stat-2017-2'!HY156,"")</f>
        <v/>
      </c>
      <c r="BL129" s="13" t="str">
        <f>IF(AND('[1]Stat-2017-2'!EW156&gt;0,'[1]Stat-2017-2'!HY156&gt;0),'[1]Stat-2017-2'!EW156/'[1]Stat-2017-2'!HY156,"")</f>
        <v/>
      </c>
      <c r="BM129" s="8" t="str">
        <f>IF('[1]Stat-2017-2'!IY156&gt;0,'[1]Stat-2017-2'!IY156,"")</f>
        <v/>
      </c>
      <c r="BN129" s="4" t="str">
        <f>IF('[1]Stat-2017-2'!JE156&gt;0,'[1]Stat-2017-2'!JE156,"")</f>
        <v/>
      </c>
      <c r="BO129" s="4" t="str">
        <f>IF('[1]Stat-2017-2'!IZ156&gt;0,'[1]Stat-2017-2'!IZ156,"")</f>
        <v/>
      </c>
      <c r="BP129" s="8" t="str">
        <f>IF('[1]Stat-2017-2'!JF156&gt;0,'[1]Stat-2017-2'!JF156,"")</f>
        <v/>
      </c>
      <c r="BQ129" s="4" t="str">
        <f>IF('[1]Stat-2017-2'!JG156&gt;0,'[1]Stat-2017-2'!JG156,"")</f>
        <v/>
      </c>
      <c r="BR129" s="4" t="str">
        <f>IF('[1]Stat-2017-2'!JH156&gt;0,'[1]Stat-2017-2'!JH156,"")</f>
        <v/>
      </c>
    </row>
    <row r="130" spans="1:70" x14ac:dyDescent="0.35">
      <c r="A130" t="s">
        <v>198</v>
      </c>
      <c r="B130" s="4">
        <v>5162</v>
      </c>
      <c r="C130" s="5">
        <f>IF(AND(E130&gt;0,SUM(AI130)&gt;0),(E130)/(SUM(AI130)*1000),"")</f>
        <v>1.0619542483660132</v>
      </c>
      <c r="D130" s="4" t="str">
        <f>IF('[1]Stat-2017-2'!FS157&gt;0,'[1]Stat-2017-2'!FS157,"")</f>
        <v/>
      </c>
      <c r="E130" s="4">
        <f>IF('[1]Stat-2017-2'!HY157&gt;0,'[1]Stat-2017-2'!HY157,"")</f>
        <v>162479</v>
      </c>
      <c r="F130" s="4">
        <f>AW130*1000</f>
        <v>129914.99999999999</v>
      </c>
      <c r="G130" s="12">
        <f t="shared" si="3"/>
        <v>0.20041974655186218</v>
      </c>
      <c r="H130" s="4"/>
      <c r="I130" s="4"/>
      <c r="J130" s="4">
        <f>IF(SUM('[1]Stat-2017-2'!FU157:FZ157)&gt;0,SUM('[1]Stat-2017-2'!FU157:FZ157),"")</f>
        <v>1679</v>
      </c>
      <c r="K130" s="4" t="str">
        <f>IF(SUM('[1]Stat-2017-2'!GA157:GB157)&gt;0,SUM('[1]Stat-2017-2'!GA157:GB157),"")</f>
        <v/>
      </c>
      <c r="L130" s="4" t="str">
        <f>IF(SUM('[1]Stat-2017-2'!GC157:GD157)&gt;0,SUM('[1]Stat-2017-2'!GC157:GD157),"")</f>
        <v/>
      </c>
      <c r="M130" s="4" t="str">
        <f>IF(SUM('[1]Stat-2017-2'!GE157:GF157)&gt;0,SUM('[1]Stat-2017-2'!GE157:GF157),"")</f>
        <v/>
      </c>
      <c r="N130" s="4" t="str">
        <f>IF(SUM('[1]Stat-2017-2'!GG157:GH157)&gt;0,SUM('[1]Stat-2017-2'!GG157:GH157),"")</f>
        <v/>
      </c>
      <c r="O130" s="4" t="str">
        <f>IF(SUM('[1]Stat-2017-2'!GI157:GJ157)&gt;0,SUM('[1]Stat-2017-2'!GI157:GJ157),"")</f>
        <v/>
      </c>
      <c r="P130" s="4" t="str">
        <f>IF(SUM('[1]Stat-2017-2'!GK157:GL157)&gt;0,SUM('[1]Stat-2017-2'!GK157:GL157),"")</f>
        <v/>
      </c>
      <c r="Q130" s="4" t="str">
        <f>IF(SUM('[1]Stat-2017-2'!GO157:GP157)&gt;0,SUM('[1]Stat-2017-2'!GO157:GP157),"")</f>
        <v/>
      </c>
      <c r="R130" s="4" t="str">
        <f>IF(SUM('[1]Stat-2017-2'!GQ157:GR157)&gt;0,SUM('[1]Stat-2017-2'!GQ157:GR157),"")</f>
        <v/>
      </c>
      <c r="S130" s="4" t="str">
        <f>IF(SUM('[1]Stat-2017-2'!GM157:GN157)&gt;0,SUM('[1]Stat-2017-2'!GM157:GN157),"")</f>
        <v/>
      </c>
      <c r="T130" s="4">
        <f>IF('[1]Stat-2017-2'!GS157&gt;0,'[1]Stat-2017-2'!GS157,"")</f>
        <v>48330</v>
      </c>
      <c r="U130" s="4" t="str">
        <f>IF('[1]Stat-2017-2'!GT157&gt;0,'[1]Stat-2017-2'!GT157,"")</f>
        <v/>
      </c>
      <c r="V130" s="4" t="str">
        <f>IF(('[1]Stat-2017-2'!GW187+'[1]Stat-2017-2'!GX157)&gt;0,('[1]Stat-2017-2'!GW157+'[1]Stat-2017-2'!GX157),"")</f>
        <v/>
      </c>
      <c r="W130" s="4">
        <f>IF(SUM('[1]Stat-2017-2'!HA157:HB157)&gt;0,SUM('[1]Stat-2017-2'!HA157:HB157),"")</f>
        <v>43004</v>
      </c>
      <c r="X130" s="4">
        <f>IF(SUM('[1]Stat-2017-2'!HC157:HD157)&gt;0,SUM('[1]Stat-2017-2'!HC157:HD157),"")</f>
        <v>1263</v>
      </c>
      <c r="Y130" s="4" t="str">
        <f>IF(SUM('[1]Stat-2017-2'!HE157:HF157)&gt;0,SUM('[1]Stat-2017-2'!HE157:HF157),"")</f>
        <v/>
      </c>
      <c r="Z130" s="4" t="str">
        <f>IF(SUM('[1]Stat-2017-2'!HG157:HH157)&gt;0,SUM('[1]Stat-2017-2'!HG157:HH157),"")</f>
        <v/>
      </c>
      <c r="AA130" s="4" t="str">
        <f>IF(SUM('[1]Stat-2017-2'!HI157:HJ157)&gt;0,SUM('[1]Stat-2017-2'!HI157:HJ157),"")</f>
        <v/>
      </c>
      <c r="AB130" s="4">
        <f>IF(SUM('[1]Stat-2017-2'!HK157:HL157)&gt;0,SUM('[1]Stat-2017-2'!HK157:HL157),"")</f>
        <v>68203</v>
      </c>
      <c r="AC130" s="4" t="str">
        <f>IF(SUM('[1]Stat-2017-2'!HM157:HN157)&gt;0,SUM('[1]Stat-2017-2'!HM157:HN157),"")</f>
        <v/>
      </c>
      <c r="AD130" s="4" t="str">
        <f>IF('[1]Stat-2017-2'!HO157&gt;0,'[1]Stat-2017-2'!HO157,"")</f>
        <v/>
      </c>
      <c r="AE130" s="4" t="str">
        <f>IF('[1]Stat-2017-2'!HQ157&gt;0,'[1]Stat-2017-2'!HQ157,"")</f>
        <v/>
      </c>
      <c r="AF130" s="4">
        <f>IF('[1]Stat-2017-2'!IA156&gt;0,'[1]Stat-2017-2'!IA157,"")</f>
        <v>0</v>
      </c>
      <c r="AG130" s="4">
        <f>IF('[1]Stat-2017-2'!FC157&gt;0,'[1]Stat-2017-2'!FC157,"")</f>
        <v>85</v>
      </c>
      <c r="AH130" s="7">
        <f>IF(AND('[1]Stat-2017-2'!FC157&gt;0,'[1]Stat-2017-2'!HY157&gt;0),'[1]Stat-2017-2'!HY157/'[1]Stat-2017-2'!FC157,"")</f>
        <v>1911.5176470588235</v>
      </c>
      <c r="AI130" s="4">
        <f>IF('[1]Stat-2017-2'!FE157&gt;0,'[1]Stat-2017-2'!FE157,"")</f>
        <v>153</v>
      </c>
      <c r="AJ130" s="4">
        <f>IF('[1]Stat-2017-2'!FG157&gt;0,'[1]Stat-2017-2'!FG157,"")</f>
        <v>157</v>
      </c>
      <c r="AK130" s="8">
        <f>IF('[1]Stat-2017-2'!FF157&gt;0,'[1]Stat-2017-2'!FF157,"")</f>
        <v>25</v>
      </c>
      <c r="AL130" s="4">
        <f>IF('[1]Stat-2017-2'!FD157&gt;0,'[1]Stat-2017-2'!FD157*2.5*58.15/1000000,"")</f>
        <v>189.27083587499999</v>
      </c>
      <c r="AM130" s="8">
        <f t="shared" si="4"/>
        <v>1.2370642867647057</v>
      </c>
      <c r="AN130" s="9">
        <f>IF('[1]Stat-2017-2'!FM157&gt;0,'[1]Stat-2017-2'!FM157,"")</f>
        <v>74</v>
      </c>
      <c r="AO130" s="9">
        <f>IF('[1]Stat-2017-2'!FN157&gt;0,'[1]Stat-2017-2'!FN157,"")</f>
        <v>46.5</v>
      </c>
      <c r="AP130" s="9">
        <f>IF('[1]Stat-2017-2'!FO157&gt;0,'[1]Stat-2017-2'!FO157,"")</f>
        <v>76</v>
      </c>
      <c r="AQ130" s="9">
        <f>IF('[1]Stat-2017-2'!FP157&gt;0,'[1]Stat-2017-2'!FP157,"")</f>
        <v>45.5</v>
      </c>
      <c r="AR130" s="10">
        <f>IF(AND(E130&gt;0,'[1]Stat-2017-2'!FJ157&gt;0),E130*860/'[1]Stat-2017-2'!FJ157,"")</f>
        <v>29.656808863003068</v>
      </c>
      <c r="AS130" s="4">
        <f>IF('[1]Stat-2017-2'!FJ157&gt;0,'[1]Stat-2017-2'!FJ157/1000,"")</f>
        <v>4711.6310000000003</v>
      </c>
      <c r="AT130" s="11">
        <f>IF(AND('[1]Stat-2017-2'!FQ157&gt;0,'[1]Stat-2017-2'!HY157&gt;0),'[1]Stat-2017-2'!FQ157/'[1]Stat-2017-2'!HY157,"")</f>
        <v>14.180804904018366</v>
      </c>
      <c r="AU130" s="10">
        <f>IF(AND('[1]Stat-2017-2'!FL157&gt;0,E130&gt;0),'[1]Stat-2017-2'!FL157/(E130/1000),"")</f>
        <v>28.059010702921604</v>
      </c>
      <c r="AV130" s="10">
        <f>IF(AND('[1]Stat-2017-2'!FL157,AI130&gt;0,AJ130&gt;0),'[1]Stat-2017-2'!FL157/(AJ130+AI130),"")</f>
        <v>14.706451612903226</v>
      </c>
      <c r="AW130" s="4">
        <f>IF('[1]Stat-2017-2'!IT157&gt;0,'[1]Stat-2017-2'!IT157/1000,"")</f>
        <v>129.91499999999999</v>
      </c>
      <c r="AX130" s="4" t="str">
        <f>IF('[1]Stat-2017-2'!IU157&gt;0,'[1]Stat-2017-2'!IU157/1000,"")</f>
        <v/>
      </c>
      <c r="AY130" s="11">
        <f>IF(AND('[1]Stat-2017-2'!HY157&gt;0,'[1]Stat-2017-2'!IW157&gt;0,AI130&gt;0,AJ130&gt;0),('[1]Stat-2017-2'!HY157-'[1]Stat-2017-2'!IW157)/(AI130+AJ130),"")</f>
        <v>105.04516129032258</v>
      </c>
      <c r="AZ130" s="12">
        <f>IF(AND('[1]Stat-2017-2'!HY157&gt;0,'[1]Stat-2017-2'!IW157&gt;0),('[1]Stat-2017-2'!HY157-'[1]Stat-2017-2'!IW157)/'[1]Stat-2017-2'!HY157)</f>
        <v>0.20041974655186209</v>
      </c>
      <c r="BA130" s="9" t="str">
        <f>IF(AND('[1]Stat-2017-2'!AT157&gt;0,[1]WEB!E157&gt;0),'[1]Stat-2017-2'!AT157/[1]WEB!E157,"")</f>
        <v/>
      </c>
      <c r="BB130" s="9" t="str">
        <f>IF(AND('[1]Stat-2017-2'!BI157&gt;0,E130&gt;0),'[1]Stat-2017-2'!BI157/E130,"")</f>
        <v/>
      </c>
      <c r="BC130" s="9" t="str">
        <f>IF(AND('[1]Stat-2017-2'!BR157&gt;0,E130&gt;0),'[1]Stat-2017-2'!BR157/E130,"")</f>
        <v/>
      </c>
      <c r="BD130" s="4" t="str">
        <f>IF(AND('[1]Stat-2017-2'!BR157&gt;0,B130&gt;0),'[1]Stat-2017-2'!BR157/B130,"")</f>
        <v/>
      </c>
      <c r="BE130" s="13">
        <f>IF(AND(SUM('[1]Stat-2017-2'!DM157:ED157),('[1]Stat-2017-2'!HY157+'[1]Stat-2017-2'!HZ157)&gt;0),(SUM('[1]Stat-2017-2'!DM157:ED157)/('[1]Stat-2017-2'!HY157)),"")</f>
        <v>240.25906117098211</v>
      </c>
      <c r="BF130" s="13">
        <f>IF(AND(SUM('[1]Stat-2017-2'!DM157:ED157),('[1]Stat-2017-2'!IW157)&gt;0),(SUM('[1]Stat-2017-2'!DM157:ED157)/'[1]Stat-2017-2'!IW157),"")</f>
        <v>300.48148404726169</v>
      </c>
      <c r="BH130" s="13">
        <f>IF(AND('[1]Stat-2017-2'!EJ157&gt;0,'[1]Stat-2017-2'!HY157&gt;0),'[1]Stat-2017-2'!EJ157/'[1]Stat-2017-2'!HY157,"")</f>
        <v>13.823004819084312</v>
      </c>
      <c r="BI130" s="13">
        <f>IF(AND(SUM('[1]Stat-2017-2'!EG157:EO157)&gt;0,'[1]Stat-2017-2'!HY157&gt;0),(SUM('[1]Stat-2017-2'!EG157:EO157)/'[1]Stat-2017-2'!HY157),"")</f>
        <v>46.20195840693259</v>
      </c>
      <c r="BJ130" s="13">
        <f>IF(AND('[1]Stat-2017-2'!EP157&gt;0,'[1]Stat-2017-2'!HY157&gt;0),'[1]Stat-2017-2'!EP157/'[1]Stat-2017-2'!HY157,"")</f>
        <v>21.392272232103842</v>
      </c>
      <c r="BK130" s="13">
        <f>IF(AND('[1]Stat-2017-2'!EQ157&gt;0,'[1]Stat-2017-2'!HY157&gt;0),'[1]Stat-2017-2'!EQ157/'[1]Stat-2017-2'!HY157,"")</f>
        <v>79.418952603105637</v>
      </c>
      <c r="BL130" s="13" t="str">
        <f>IF(AND('[1]Stat-2017-2'!EW157&gt;0,'[1]Stat-2017-2'!HY157&gt;0),'[1]Stat-2017-2'!EW157/'[1]Stat-2017-2'!HY157,"")</f>
        <v/>
      </c>
      <c r="BM130" s="8" t="str">
        <f>IF('[1]Stat-2017-2'!IY157&gt;0,'[1]Stat-2017-2'!IY157,"")</f>
        <v/>
      </c>
      <c r="BN130" s="4" t="str">
        <f>IF('[1]Stat-2017-2'!JE157&gt;0,'[1]Stat-2017-2'!JE157,"")</f>
        <v/>
      </c>
      <c r="BO130" s="4" t="str">
        <f>IF('[1]Stat-2017-2'!IZ157&gt;0,'[1]Stat-2017-2'!IZ157,"")</f>
        <v/>
      </c>
      <c r="BP130" s="8" t="str">
        <f>IF('[1]Stat-2017-2'!JF157&gt;0,'[1]Stat-2017-2'!JF157,"")</f>
        <v/>
      </c>
      <c r="BQ130" s="4" t="str">
        <f>IF('[1]Stat-2017-2'!JG157&gt;0,'[1]Stat-2017-2'!JG157,"")</f>
        <v/>
      </c>
      <c r="BR130" s="4" t="str">
        <f>IF('[1]Stat-2017-2'!JH157&gt;0,'[1]Stat-2017-2'!JH157,"")</f>
        <v/>
      </c>
    </row>
    <row r="131" spans="1:70" x14ac:dyDescent="0.35">
      <c r="A131" t="s">
        <v>199</v>
      </c>
      <c r="B131" s="4">
        <v>1954</v>
      </c>
      <c r="C131" s="5">
        <f>IF(AND(E131&gt;0,SUM(AI131)&gt;0),(E131)/(SUM(AI131)*1000),"")</f>
        <v>1.671600625</v>
      </c>
      <c r="D131" s="4" t="str">
        <f>IF('[1]Stat-2017-2'!FS158&gt;0,'[1]Stat-2017-2'!FS158,"")</f>
        <v/>
      </c>
      <c r="E131" s="4">
        <f>IF('[1]Stat-2017-2'!HY158&gt;0,'[1]Stat-2017-2'!HY158,"")</f>
        <v>53491.22</v>
      </c>
      <c r="F131" s="4">
        <f>AW131*1000</f>
        <v>39576.910000000003</v>
      </c>
      <c r="G131" s="12">
        <f t="shared" ref="G131:G160" si="5">(E131-F131)/E131</f>
        <v>0.26012325013338633</v>
      </c>
      <c r="H131" s="4"/>
      <c r="I131" s="4"/>
      <c r="J131" s="4" t="str">
        <f>IF(SUM('[1]Stat-2017-2'!FU158:FZ158)&gt;0,SUM('[1]Stat-2017-2'!FU158:FZ158),"")</f>
        <v/>
      </c>
      <c r="K131" s="4" t="str">
        <f>IF(SUM('[1]Stat-2017-2'!GA158:GB158)&gt;0,SUM('[1]Stat-2017-2'!GA158:GB158),"")</f>
        <v/>
      </c>
      <c r="L131" s="4" t="str">
        <f>IF(SUM('[1]Stat-2017-2'!GC158:GD158)&gt;0,SUM('[1]Stat-2017-2'!GC158:GD158),"")</f>
        <v/>
      </c>
      <c r="M131" s="4" t="str">
        <f>IF(SUM('[1]Stat-2017-2'!GE158:GF158)&gt;0,SUM('[1]Stat-2017-2'!GE158:GF158),"")</f>
        <v/>
      </c>
      <c r="N131" s="4" t="str">
        <f>IF(SUM('[1]Stat-2017-2'!GG158:GH158)&gt;0,SUM('[1]Stat-2017-2'!GG158:GH158),"")</f>
        <v/>
      </c>
      <c r="O131" s="4" t="str">
        <f>IF(SUM('[1]Stat-2017-2'!GI158:GJ158)&gt;0,SUM('[1]Stat-2017-2'!GI158:GJ158),"")</f>
        <v/>
      </c>
      <c r="P131" s="4" t="str">
        <f>IF(SUM('[1]Stat-2017-2'!GK158:GL158)&gt;0,SUM('[1]Stat-2017-2'!GK158:GL158),"")</f>
        <v/>
      </c>
      <c r="Q131" s="4" t="str">
        <f>IF(SUM('[1]Stat-2017-2'!GO158:GP158)&gt;0,SUM('[1]Stat-2017-2'!GO158:GP158),"")</f>
        <v/>
      </c>
      <c r="R131" s="4" t="str">
        <f>IF(SUM('[1]Stat-2017-2'!GQ158:GR158)&gt;0,SUM('[1]Stat-2017-2'!GQ158:GR158),"")</f>
        <v/>
      </c>
      <c r="S131" s="4" t="str">
        <f>IF(SUM('[1]Stat-2017-2'!GM158:GN158)&gt;0,SUM('[1]Stat-2017-2'!GM158:GN158),"")</f>
        <v/>
      </c>
      <c r="T131" s="4" t="str">
        <f>IF('[1]Stat-2017-2'!GS158&gt;0,'[1]Stat-2017-2'!GS158,"")</f>
        <v/>
      </c>
      <c r="U131" s="4" t="str">
        <f>IF('[1]Stat-2017-2'!GT158&gt;0,'[1]Stat-2017-2'!GT158,"")</f>
        <v/>
      </c>
      <c r="V131" s="4" t="str">
        <f>IF(('[1]Stat-2017-2'!GW188+'[1]Stat-2017-2'!GX158)&gt;0,('[1]Stat-2017-2'!GW158+'[1]Stat-2017-2'!GX158),"")</f>
        <v/>
      </c>
      <c r="W131" s="4" t="str">
        <f>IF(SUM('[1]Stat-2017-2'!HA158:HB158)&gt;0,SUM('[1]Stat-2017-2'!HA158:HB158),"")</f>
        <v/>
      </c>
      <c r="X131" s="4" t="str">
        <f>IF(SUM('[1]Stat-2017-2'!HC158:HD158)&gt;0,SUM('[1]Stat-2017-2'!HC158:HD158),"")</f>
        <v/>
      </c>
      <c r="Y131" s="4" t="str">
        <f>IF(SUM('[1]Stat-2017-2'!HE158:HF158)&gt;0,SUM('[1]Stat-2017-2'!HE158:HF158),"")</f>
        <v/>
      </c>
      <c r="Z131" s="4" t="str">
        <f>IF(SUM('[1]Stat-2017-2'!HG158:HH158)&gt;0,SUM('[1]Stat-2017-2'!HG158:HH158),"")</f>
        <v/>
      </c>
      <c r="AA131" s="4">
        <f>IF(SUM('[1]Stat-2017-2'!HI158:HJ158)&gt;0,SUM('[1]Stat-2017-2'!HI158:HJ158),"")</f>
        <v>53491.22</v>
      </c>
      <c r="AB131" s="4" t="str">
        <f>IF(SUM('[1]Stat-2017-2'!HK158:HL158)&gt;0,SUM('[1]Stat-2017-2'!HK158:HL158),"")</f>
        <v/>
      </c>
      <c r="AC131" s="4" t="str">
        <f>IF(SUM('[1]Stat-2017-2'!HM158:HN158)&gt;0,SUM('[1]Stat-2017-2'!HM158:HN158),"")</f>
        <v/>
      </c>
      <c r="AD131" s="4" t="str">
        <f>IF('[1]Stat-2017-2'!HO158&gt;0,'[1]Stat-2017-2'!HO158,"")</f>
        <v/>
      </c>
      <c r="AE131" s="4" t="str">
        <f>IF('[1]Stat-2017-2'!HQ158&gt;0,'[1]Stat-2017-2'!HQ158,"")</f>
        <v/>
      </c>
      <c r="AF131" s="4" t="str">
        <f>IF('[1]Stat-2017-2'!IA157&gt;0,'[1]Stat-2017-2'!IA158,"")</f>
        <v/>
      </c>
      <c r="AG131" s="4">
        <f>IF('[1]Stat-2017-2'!FC158&gt;0,'[1]Stat-2017-2'!FC158,"")</f>
        <v>20</v>
      </c>
      <c r="AH131" s="7">
        <f>IF(AND('[1]Stat-2017-2'!FC158&gt;0,'[1]Stat-2017-2'!HY158&gt;0),'[1]Stat-2017-2'!HY158/'[1]Stat-2017-2'!FC158,"")</f>
        <v>2674.5610000000001</v>
      </c>
      <c r="AI131" s="4">
        <f>IF('[1]Stat-2017-2'!FE158&gt;0,'[1]Stat-2017-2'!FE158,"")</f>
        <v>32</v>
      </c>
      <c r="AJ131" s="4">
        <f>IF('[1]Stat-2017-2'!FG158&gt;0,'[1]Stat-2017-2'!FG158,"")</f>
        <v>31.1</v>
      </c>
      <c r="AK131" s="8">
        <f>IF('[1]Stat-2017-2'!FF158&gt;0,'[1]Stat-2017-2'!FF158,"")</f>
        <v>28</v>
      </c>
      <c r="AL131" s="4">
        <f>IF('[1]Stat-2017-2'!FD158&gt;0,'[1]Stat-2017-2'!FD158*2.5*58.15/1000000,"")</f>
        <v>48.595082750000003</v>
      </c>
      <c r="AM131" s="8">
        <f t="shared" si="4"/>
        <v>1.5185963359375001</v>
      </c>
      <c r="AN131" s="9">
        <f>IF('[1]Stat-2017-2'!FM158&gt;0,'[1]Stat-2017-2'!FM158,"")</f>
        <v>73</v>
      </c>
      <c r="AO131" s="9">
        <f>IF('[1]Stat-2017-2'!FN158&gt;0,'[1]Stat-2017-2'!FN158,"")</f>
        <v>49.3</v>
      </c>
      <c r="AP131" s="9">
        <f>IF('[1]Stat-2017-2'!FO158&gt;0,'[1]Stat-2017-2'!FO158,"")</f>
        <v>79</v>
      </c>
      <c r="AQ131" s="9">
        <f>IF('[1]Stat-2017-2'!FP158&gt;0,'[1]Stat-2017-2'!FP158,"")</f>
        <v>45</v>
      </c>
      <c r="AR131" s="10" t="str">
        <f>IF(AND(E131&gt;0,'[1]Stat-2017-2'!FJ158&gt;0),E131*860/'[1]Stat-2017-2'!FJ158,"")</f>
        <v/>
      </c>
      <c r="AS131" s="4" t="str">
        <f>IF('[1]Stat-2017-2'!FJ158&gt;0,'[1]Stat-2017-2'!FJ158/1000,"")</f>
        <v/>
      </c>
      <c r="AT131" s="11" t="str">
        <f>IF(AND('[1]Stat-2017-2'!FQ158&gt;0,'[1]Stat-2017-2'!HY158&gt;0),'[1]Stat-2017-2'!FQ158/'[1]Stat-2017-2'!HY158,"")</f>
        <v/>
      </c>
      <c r="AU131" s="10">
        <f>IF(AND('[1]Stat-2017-2'!FL158&gt;0,E131&gt;0),'[1]Stat-2017-2'!FL158/(E131/1000),"")</f>
        <v>25.94818364583945</v>
      </c>
      <c r="AV131" s="10">
        <f>IF(AND('[1]Stat-2017-2'!FL158,AI131&gt;0,AJ131&gt;0),'[1]Stat-2017-2'!FL158/(AJ131+AI131),"")</f>
        <v>21.996830427892235</v>
      </c>
      <c r="AW131" s="4">
        <f>IF('[1]Stat-2017-2'!IT158&gt;0,'[1]Stat-2017-2'!IT158/1000,"")</f>
        <v>39.576910000000005</v>
      </c>
      <c r="AX131" s="4" t="str">
        <f>IF('[1]Stat-2017-2'!IU158&gt;0,'[1]Stat-2017-2'!IU158/1000,"")</f>
        <v/>
      </c>
      <c r="AY131" s="11">
        <f>IF(AND('[1]Stat-2017-2'!HY158&gt;0,'[1]Stat-2017-2'!IW158&gt;0,AI131&gt;0,AJ131&gt;0),('[1]Stat-2017-2'!HY158-'[1]Stat-2017-2'!IW158)/(AI131+AJ131),"")</f>
        <v>220.51204437400946</v>
      </c>
      <c r="AZ131" s="12">
        <f>IF(AND('[1]Stat-2017-2'!HY158&gt;0,'[1]Stat-2017-2'!IW158&gt;0),('[1]Stat-2017-2'!HY158-'[1]Stat-2017-2'!IW158)/'[1]Stat-2017-2'!HY158)</f>
        <v>0.26012325013338633</v>
      </c>
      <c r="BA131" s="9">
        <f>IF(AND('[1]Stat-2017-2'!AT158&gt;0,[1]WEB!E158&gt;0),'[1]Stat-2017-2'!AT158/[1]WEB!E158,"")</f>
        <v>192.5610034693544</v>
      </c>
      <c r="BB131" s="9">
        <f>IF(AND('[1]Stat-2017-2'!BI158&gt;0,E131&gt;0),'[1]Stat-2017-2'!BI158/E131,"")</f>
        <v>150.29769371496855</v>
      </c>
      <c r="BC131" s="9">
        <f>IF(AND('[1]Stat-2017-2'!BR158&gt;0,E131&gt;0),'[1]Stat-2017-2'!BR158/E131,"")</f>
        <v>51.473344597487213</v>
      </c>
      <c r="BD131" s="4">
        <f>IF(AND('[1]Stat-2017-2'!BR158&gt;0,B131&gt;0),'[1]Stat-2017-2'!BR158/B131,"")</f>
        <v>1409.0951893551689</v>
      </c>
      <c r="BE131" s="13" t="str">
        <f>IF(AND(SUM('[1]Stat-2017-2'!DM158:ED158),('[1]Stat-2017-2'!HY158+'[1]Stat-2017-2'!HZ158)&gt;0),(SUM('[1]Stat-2017-2'!DM158:ED158)/('[1]Stat-2017-2'!HY158)),"")</f>
        <v/>
      </c>
      <c r="BF131" s="13" t="str">
        <f>IF(AND(SUM('[1]Stat-2017-2'!DM158:ED158),('[1]Stat-2017-2'!IW158)&gt;0),(SUM('[1]Stat-2017-2'!DM158:ED158)/'[1]Stat-2017-2'!IW158),"")</f>
        <v/>
      </c>
      <c r="BH131" s="13" t="str">
        <f>IF(AND('[1]Stat-2017-2'!EJ158&gt;0,'[1]Stat-2017-2'!HY158&gt;0),'[1]Stat-2017-2'!EJ158/'[1]Stat-2017-2'!HY158,"")</f>
        <v/>
      </c>
      <c r="BI131" s="13" t="str">
        <f>IF(AND(SUM('[1]Stat-2017-2'!EG158:EO158)&gt;0,'[1]Stat-2017-2'!HY158&gt;0),(SUM('[1]Stat-2017-2'!EG158:EO158)/'[1]Stat-2017-2'!HY158),"")</f>
        <v/>
      </c>
      <c r="BJ131" s="13" t="str">
        <f>IF(AND('[1]Stat-2017-2'!EP158&gt;0,'[1]Stat-2017-2'!HY158&gt;0),'[1]Stat-2017-2'!EP158/'[1]Stat-2017-2'!HY158,"")</f>
        <v/>
      </c>
      <c r="BK131" s="13" t="str">
        <f>IF(AND('[1]Stat-2017-2'!EQ158&gt;0,'[1]Stat-2017-2'!HY158&gt;0),'[1]Stat-2017-2'!EQ158/'[1]Stat-2017-2'!HY158,"")</f>
        <v/>
      </c>
      <c r="BL131" s="13" t="str">
        <f>IF(AND('[1]Stat-2017-2'!EW158&gt;0,'[1]Stat-2017-2'!HY158&gt;0),'[1]Stat-2017-2'!EW158/'[1]Stat-2017-2'!HY158,"")</f>
        <v/>
      </c>
      <c r="BM131" s="8" t="str">
        <f>IF('[1]Stat-2017-2'!IY158&gt;0,'[1]Stat-2017-2'!IY158,"")</f>
        <v/>
      </c>
      <c r="BN131" s="4" t="str">
        <f>IF('[1]Stat-2017-2'!JE158&gt;0,'[1]Stat-2017-2'!JE158,"")</f>
        <v/>
      </c>
      <c r="BO131" s="4" t="str">
        <f>IF('[1]Stat-2017-2'!IZ158&gt;0,'[1]Stat-2017-2'!IZ158,"")</f>
        <v/>
      </c>
      <c r="BP131" s="8" t="str">
        <f>IF('[1]Stat-2017-2'!JF158&gt;0,'[1]Stat-2017-2'!JF158,"")</f>
        <v/>
      </c>
      <c r="BQ131" s="4" t="str">
        <f>IF('[1]Stat-2017-2'!JG158&gt;0,'[1]Stat-2017-2'!JG158,"")</f>
        <v/>
      </c>
      <c r="BR131" s="4" t="str">
        <f>IF('[1]Stat-2017-2'!JH158&gt;0,'[1]Stat-2017-2'!JH158,"")</f>
        <v/>
      </c>
    </row>
    <row r="132" spans="1:70" x14ac:dyDescent="0.35">
      <c r="A132" t="s">
        <v>200</v>
      </c>
      <c r="B132" s="4">
        <v>365</v>
      </c>
      <c r="C132" s="5">
        <f>IF(AND(E132&gt;0,SUM(AI132)&gt;0),(E132)/(SUM(AI132)*1000),"")</f>
        <v>1.3532567049808428</v>
      </c>
      <c r="D132" s="4" t="str">
        <f>IF('[1]Stat-2017-2'!FS159&gt;0,'[1]Stat-2017-2'!FS159,"")</f>
        <v/>
      </c>
      <c r="E132" s="4">
        <f>IF('[1]Stat-2017-2'!HY159&gt;0,'[1]Stat-2017-2'!HY159,"")</f>
        <v>8830</v>
      </c>
      <c r="F132" s="4">
        <f>AW132*1000</f>
        <v>6624</v>
      </c>
      <c r="G132" s="12">
        <f t="shared" si="5"/>
        <v>0.24983012457531145</v>
      </c>
      <c r="H132" s="4"/>
      <c r="I132" s="4"/>
      <c r="J132" s="4" t="str">
        <f>IF(SUM('[1]Stat-2017-2'!FU159:FZ159)&gt;0,SUM('[1]Stat-2017-2'!FU159:FZ159),"")</f>
        <v/>
      </c>
      <c r="K132" s="4" t="str">
        <f>IF(SUM('[1]Stat-2017-2'!GA159:GB159)&gt;0,SUM('[1]Stat-2017-2'!GA159:GB159),"")</f>
        <v/>
      </c>
      <c r="L132" s="4" t="str">
        <f>IF(SUM('[1]Stat-2017-2'!GC159:GD159)&gt;0,SUM('[1]Stat-2017-2'!GC159:GD159),"")</f>
        <v/>
      </c>
      <c r="M132" s="4" t="str">
        <f>IF(SUM('[1]Stat-2017-2'!GE159:GF159)&gt;0,SUM('[1]Stat-2017-2'!GE159:GF159),"")</f>
        <v/>
      </c>
      <c r="N132" s="4" t="str">
        <f>IF(SUM('[1]Stat-2017-2'!GG159:GH159)&gt;0,SUM('[1]Stat-2017-2'!GG159:GH159),"")</f>
        <v/>
      </c>
      <c r="O132" s="4" t="str">
        <f>IF(SUM('[1]Stat-2017-2'!GI159:GJ159)&gt;0,SUM('[1]Stat-2017-2'!GI159:GJ159),"")</f>
        <v/>
      </c>
      <c r="P132" s="4">
        <f>IF(SUM('[1]Stat-2017-2'!GK159:GL159)&gt;0,SUM('[1]Stat-2017-2'!GK159:GL159),"")</f>
        <v>398</v>
      </c>
      <c r="Q132" s="4" t="str">
        <f>IF(SUM('[1]Stat-2017-2'!GO159:GP159)&gt;0,SUM('[1]Stat-2017-2'!GO159:GP159),"")</f>
        <v/>
      </c>
      <c r="R132" s="4" t="str">
        <f>IF(SUM('[1]Stat-2017-2'!GQ159:GR159)&gt;0,SUM('[1]Stat-2017-2'!GQ159:GR159),"")</f>
        <v/>
      </c>
      <c r="S132" s="4" t="str">
        <f>IF(SUM('[1]Stat-2017-2'!GM159:GN159)&gt;0,SUM('[1]Stat-2017-2'!GM159:GN159),"")</f>
        <v/>
      </c>
      <c r="T132" s="4" t="str">
        <f>IF('[1]Stat-2017-2'!GS159&gt;0,'[1]Stat-2017-2'!GS159,"")</f>
        <v/>
      </c>
      <c r="U132" s="4" t="str">
        <f>IF('[1]Stat-2017-2'!GT159&gt;0,'[1]Stat-2017-2'!GT159,"")</f>
        <v/>
      </c>
      <c r="V132" s="4" t="str">
        <f>IF(('[1]Stat-2017-2'!GW189+'[1]Stat-2017-2'!GX159)&gt;0,('[1]Stat-2017-2'!GW159+'[1]Stat-2017-2'!GX159),"")</f>
        <v/>
      </c>
      <c r="W132" s="4" t="str">
        <f>IF(SUM('[1]Stat-2017-2'!HA159:HB159)&gt;0,SUM('[1]Stat-2017-2'!HA159:HB159),"")</f>
        <v/>
      </c>
      <c r="X132" s="4" t="str">
        <f>IF(SUM('[1]Stat-2017-2'!HC159:HD159)&gt;0,SUM('[1]Stat-2017-2'!HC159:HD159),"")</f>
        <v/>
      </c>
      <c r="Y132" s="4" t="str">
        <f>IF(SUM('[1]Stat-2017-2'!HE159:HF159)&gt;0,SUM('[1]Stat-2017-2'!HE159:HF159),"")</f>
        <v/>
      </c>
      <c r="Z132" s="4" t="str">
        <f>IF(SUM('[1]Stat-2017-2'!HG159:HH159)&gt;0,SUM('[1]Stat-2017-2'!HG159:HH159),"")</f>
        <v/>
      </c>
      <c r="AA132" s="4" t="str">
        <f>IF(SUM('[1]Stat-2017-2'!HI159:HJ159)&gt;0,SUM('[1]Stat-2017-2'!HI159:HJ159),"")</f>
        <v/>
      </c>
      <c r="AB132" s="4" t="str">
        <f>IF(SUM('[1]Stat-2017-2'!HK159:HL159)&gt;0,SUM('[1]Stat-2017-2'!HK159:HL159),"")</f>
        <v/>
      </c>
      <c r="AC132" s="4" t="str">
        <f>IF(SUM('[1]Stat-2017-2'!HM159:HN159)&gt;0,SUM('[1]Stat-2017-2'!HM159:HN159),"")</f>
        <v/>
      </c>
      <c r="AD132" s="4" t="str">
        <f>IF('[1]Stat-2017-2'!HO159&gt;0,'[1]Stat-2017-2'!HO159,"")</f>
        <v/>
      </c>
      <c r="AE132" s="4" t="str">
        <f>IF('[1]Stat-2017-2'!HQ159&gt;0,'[1]Stat-2017-2'!HQ159,"")</f>
        <v/>
      </c>
      <c r="AF132" s="4" t="str">
        <f>IF('[1]Stat-2017-2'!IA158&gt;0,'[1]Stat-2017-2'!IA159,"")</f>
        <v/>
      </c>
      <c r="AG132" s="4">
        <f>IF('[1]Stat-2017-2'!FC159&gt;0,'[1]Stat-2017-2'!FC159,"")</f>
        <v>25</v>
      </c>
      <c r="AH132" s="7">
        <f>IF(AND('[1]Stat-2017-2'!FC159&gt;0,'[1]Stat-2017-2'!HY159&gt;0),'[1]Stat-2017-2'!HY159/'[1]Stat-2017-2'!FC159,"")</f>
        <v>353.2</v>
      </c>
      <c r="AI132" s="4">
        <f>IF('[1]Stat-2017-2'!FE159&gt;0,'[1]Stat-2017-2'!FE159,"")</f>
        <v>6.5250000000000004</v>
      </c>
      <c r="AJ132" s="4">
        <f>IF('[1]Stat-2017-2'!FG159&gt;0,'[1]Stat-2017-2'!FG159,"")</f>
        <v>4.5</v>
      </c>
      <c r="AK132" s="8" t="str">
        <f>IF('[1]Stat-2017-2'!FF159&gt;0,'[1]Stat-2017-2'!FF159,"")</f>
        <v/>
      </c>
      <c r="AL132" s="4">
        <f>IF('[1]Stat-2017-2'!FD159&gt;0,'[1]Stat-2017-2'!FD159*2.5*58.15/1000000,"")</f>
        <v>8.1689120000000006</v>
      </c>
      <c r="AM132" s="8">
        <f t="shared" si="4"/>
        <v>1.2519405363984675</v>
      </c>
      <c r="AN132" s="9">
        <f>IF('[1]Stat-2017-2'!FM159&gt;0,'[1]Stat-2017-2'!FM159,"")</f>
        <v>72</v>
      </c>
      <c r="AO132" s="9">
        <f>IF('[1]Stat-2017-2'!FN159&gt;0,'[1]Stat-2017-2'!FN159,"")</f>
        <v>35</v>
      </c>
      <c r="AP132" s="9">
        <f>IF('[1]Stat-2017-2'!FO159&gt;0,'[1]Stat-2017-2'!FO159,"")</f>
        <v>78</v>
      </c>
      <c r="AQ132" s="9">
        <f>IF('[1]Stat-2017-2'!FP159&gt;0,'[1]Stat-2017-2'!FP159,"")</f>
        <v>36</v>
      </c>
      <c r="AR132" s="10" t="str">
        <f>IF(AND(E132&gt;0,'[1]Stat-2017-2'!FJ159&gt;0),E132*860/'[1]Stat-2017-2'!FJ159,"")</f>
        <v/>
      </c>
      <c r="AS132" s="4" t="str">
        <f>IF('[1]Stat-2017-2'!FJ159&gt;0,'[1]Stat-2017-2'!FJ159/1000,"")</f>
        <v/>
      </c>
      <c r="AT132" s="11" t="str">
        <f>IF(AND('[1]Stat-2017-2'!FQ159&gt;0,'[1]Stat-2017-2'!HY159&gt;0),'[1]Stat-2017-2'!FQ159/'[1]Stat-2017-2'!HY159,"")</f>
        <v/>
      </c>
      <c r="AU132" s="10">
        <f>IF(AND('[1]Stat-2017-2'!FL159&gt;0,E132&gt;0),'[1]Stat-2017-2'!FL159/(E132/1000),"")</f>
        <v>84.371460928652326</v>
      </c>
      <c r="AV132" s="10">
        <f>IF(AND('[1]Stat-2017-2'!FL159,AI132&gt;0,AJ132&gt;0),'[1]Stat-2017-2'!FL159/(AJ132+AI132),"")</f>
        <v>67.573696145124714</v>
      </c>
      <c r="AW132" s="4">
        <f>IF('[1]Stat-2017-2'!IT159&gt;0,'[1]Stat-2017-2'!IT159/1000,"")</f>
        <v>6.6239999999999997</v>
      </c>
      <c r="AX132" s="4" t="str">
        <f>IF('[1]Stat-2017-2'!IU159&gt;0,'[1]Stat-2017-2'!IU159/1000,"")</f>
        <v/>
      </c>
      <c r="AY132" s="11">
        <f>IF(AND('[1]Stat-2017-2'!HY159&gt;0,'[1]Stat-2017-2'!IW159&gt;0,AI132&gt;0,AJ132&gt;0),('[1]Stat-2017-2'!HY159-'[1]Stat-2017-2'!IW159)/(AI132+AJ132),"")</f>
        <v>200.09070294784578</v>
      </c>
      <c r="AZ132" s="12">
        <f>IF(AND('[1]Stat-2017-2'!HY159&gt;0,'[1]Stat-2017-2'!IW159&gt;0),('[1]Stat-2017-2'!HY159-'[1]Stat-2017-2'!IW159)/'[1]Stat-2017-2'!HY159)</f>
        <v>0.24983012457531145</v>
      </c>
      <c r="BA132" s="9">
        <f>IF(AND('[1]Stat-2017-2'!AT159&gt;0,[1]WEB!E159&gt;0),'[1]Stat-2017-2'!AT159/[1]WEB!E159,"")</f>
        <v>454.88493771234425</v>
      </c>
      <c r="BB132" s="9">
        <f>IF(AND('[1]Stat-2017-2'!BI159&gt;0,E132&gt;0),'[1]Stat-2017-2'!BI159/E132,"")</f>
        <v>39.838391845979615</v>
      </c>
      <c r="BC132" s="9">
        <f>IF(AND('[1]Stat-2017-2'!BR159&gt;0,E132&gt;0),'[1]Stat-2017-2'!BR159/E132,"")</f>
        <v>71.649263873159683</v>
      </c>
      <c r="BD132" s="4">
        <f>IF(AND('[1]Stat-2017-2'!BR159&gt;0,B132&gt;0),'[1]Stat-2017-2'!BR159/B132,"")</f>
        <v>1733.3232876712329</v>
      </c>
      <c r="BE132" s="13" t="str">
        <f>IF(AND(SUM('[1]Stat-2017-2'!DM159:ED159),('[1]Stat-2017-2'!HY159+'[1]Stat-2017-2'!HZ159)&gt;0),(SUM('[1]Stat-2017-2'!DM159:ED159)/('[1]Stat-2017-2'!HY159)),"")</f>
        <v/>
      </c>
      <c r="BF132" s="13" t="str">
        <f>IF(AND(SUM('[1]Stat-2017-2'!DM159:ED159),('[1]Stat-2017-2'!IW159)&gt;0),(SUM('[1]Stat-2017-2'!DM159:ED159)/'[1]Stat-2017-2'!IW159),"")</f>
        <v/>
      </c>
      <c r="BH132" s="13" t="str">
        <f>IF(AND('[1]Stat-2017-2'!EJ159&gt;0,'[1]Stat-2017-2'!HY159&gt;0),'[1]Stat-2017-2'!EJ159/'[1]Stat-2017-2'!HY159,"")</f>
        <v/>
      </c>
      <c r="BI132" s="13" t="str">
        <f>IF(AND(SUM('[1]Stat-2017-2'!EG159:EO159)&gt;0,'[1]Stat-2017-2'!HY159&gt;0),(SUM('[1]Stat-2017-2'!EG159:EO159)/'[1]Stat-2017-2'!HY159),"")</f>
        <v/>
      </c>
      <c r="BJ132" s="13" t="str">
        <f>IF(AND('[1]Stat-2017-2'!EP159&gt;0,'[1]Stat-2017-2'!HY159&gt;0),'[1]Stat-2017-2'!EP159/'[1]Stat-2017-2'!HY159,"")</f>
        <v/>
      </c>
      <c r="BK132" s="13" t="str">
        <f>IF(AND('[1]Stat-2017-2'!EQ159&gt;0,'[1]Stat-2017-2'!HY159&gt;0),'[1]Stat-2017-2'!EQ159/'[1]Stat-2017-2'!HY159,"")</f>
        <v/>
      </c>
      <c r="BL132" s="13" t="str">
        <f>IF(AND('[1]Stat-2017-2'!EW159&gt;0,'[1]Stat-2017-2'!HY159&gt;0),'[1]Stat-2017-2'!EW159/'[1]Stat-2017-2'!HY159,"")</f>
        <v/>
      </c>
      <c r="BM132" s="8" t="str">
        <f>IF('[1]Stat-2017-2'!IY159&gt;0,'[1]Stat-2017-2'!IY159,"")</f>
        <v/>
      </c>
      <c r="BN132" s="4" t="str">
        <f>IF('[1]Stat-2017-2'!JE159&gt;0,'[1]Stat-2017-2'!JE159,"")</f>
        <v/>
      </c>
      <c r="BO132" s="4" t="str">
        <f>IF('[1]Stat-2017-2'!IZ159&gt;0,'[1]Stat-2017-2'!IZ159,"")</f>
        <v/>
      </c>
      <c r="BP132" s="8" t="str">
        <f>IF('[1]Stat-2017-2'!JF159&gt;0,'[1]Stat-2017-2'!JF159,"")</f>
        <v/>
      </c>
      <c r="BQ132" s="4" t="str">
        <f>IF('[1]Stat-2017-2'!JG159&gt;0,'[1]Stat-2017-2'!JG159,"")</f>
        <v/>
      </c>
      <c r="BR132" s="4" t="str">
        <f>IF('[1]Stat-2017-2'!JH159&gt;0,'[1]Stat-2017-2'!JH159,"")</f>
        <v/>
      </c>
    </row>
    <row r="133" spans="1:70" x14ac:dyDescent="0.35">
      <c r="A133" t="s">
        <v>201</v>
      </c>
      <c r="B133" s="4">
        <v>761</v>
      </c>
      <c r="C133" s="5">
        <f>IF(AND(E133&gt;0,SUM(AI133)&gt;0),(E133)/(SUM(AI133)*1000),"")</f>
        <v>1.2258666666666667</v>
      </c>
      <c r="D133" s="4">
        <f>IF('[1]Stat-2017-2'!FS160&gt;0,'[1]Stat-2017-2'!FS160,"")</f>
        <v>18662</v>
      </c>
      <c r="E133" s="4">
        <f>IF('[1]Stat-2017-2'!HY160&gt;0,'[1]Stat-2017-2'!HY160,"")</f>
        <v>18388</v>
      </c>
      <c r="F133" s="4">
        <f>AW133*1000</f>
        <v>13822</v>
      </c>
      <c r="G133" s="12">
        <f t="shared" si="5"/>
        <v>0.24831411790298019</v>
      </c>
      <c r="H133" s="4"/>
      <c r="I133" s="4"/>
      <c r="J133" s="4">
        <f>IF(SUM('[1]Stat-2017-2'!FU160:FZ160)&gt;0,SUM('[1]Stat-2017-2'!FU160:FZ160),"")</f>
        <v>196</v>
      </c>
      <c r="K133" s="4" t="str">
        <f>IF(SUM('[1]Stat-2017-2'!GA160:GB160)&gt;0,SUM('[1]Stat-2017-2'!GA160:GB160),"")</f>
        <v/>
      </c>
      <c r="L133" s="4" t="str">
        <f>IF(SUM('[1]Stat-2017-2'!GC160:GD160)&gt;0,SUM('[1]Stat-2017-2'!GC160:GD160),"")</f>
        <v/>
      </c>
      <c r="M133" s="4" t="str">
        <f>IF(SUM('[1]Stat-2017-2'!GE160:GF160)&gt;0,SUM('[1]Stat-2017-2'!GE160:GF160),"")</f>
        <v/>
      </c>
      <c r="N133" s="4">
        <f>IF(SUM('[1]Stat-2017-2'!GG160:GH160)&gt;0,SUM('[1]Stat-2017-2'!GG160:GH160),"")</f>
        <v>18466</v>
      </c>
      <c r="O133" s="4" t="str">
        <f>IF(SUM('[1]Stat-2017-2'!GI160:GJ160)&gt;0,SUM('[1]Stat-2017-2'!GI160:GJ160),"")</f>
        <v/>
      </c>
      <c r="P133" s="4" t="str">
        <f>IF(SUM('[1]Stat-2017-2'!GK160:GL160)&gt;0,SUM('[1]Stat-2017-2'!GK160:GL160),"")</f>
        <v/>
      </c>
      <c r="Q133" s="4" t="str">
        <f>IF(SUM('[1]Stat-2017-2'!GO160:GP160)&gt;0,SUM('[1]Stat-2017-2'!GO160:GP160),"")</f>
        <v/>
      </c>
      <c r="R133" s="4" t="str">
        <f>IF(SUM('[1]Stat-2017-2'!GQ160:GR160)&gt;0,SUM('[1]Stat-2017-2'!GQ160:GR160),"")</f>
        <v/>
      </c>
      <c r="S133" s="4" t="str">
        <f>IF(SUM('[1]Stat-2017-2'!GM160:GN160)&gt;0,SUM('[1]Stat-2017-2'!GM160:GN160),"")</f>
        <v/>
      </c>
      <c r="T133" s="4" t="str">
        <f>IF('[1]Stat-2017-2'!GS160&gt;0,'[1]Stat-2017-2'!GS160,"")</f>
        <v/>
      </c>
      <c r="U133" s="4" t="str">
        <f>IF('[1]Stat-2017-2'!GT160&gt;0,'[1]Stat-2017-2'!GT160,"")</f>
        <v/>
      </c>
      <c r="V133" s="4" t="str">
        <f>IF(('[1]Stat-2017-2'!GW190+'[1]Stat-2017-2'!GX160)&gt;0,('[1]Stat-2017-2'!GW160+'[1]Stat-2017-2'!GX160),"")</f>
        <v/>
      </c>
      <c r="W133" s="4" t="str">
        <f>IF(SUM('[1]Stat-2017-2'!HA160:HB160)&gt;0,SUM('[1]Stat-2017-2'!HA160:HB160),"")</f>
        <v/>
      </c>
      <c r="X133" s="4" t="str">
        <f>IF(SUM('[1]Stat-2017-2'!HC160:HD160)&gt;0,SUM('[1]Stat-2017-2'!HC160:HD160),"")</f>
        <v/>
      </c>
      <c r="Y133" s="4" t="str">
        <f>IF(SUM('[1]Stat-2017-2'!HE160:HF160)&gt;0,SUM('[1]Stat-2017-2'!HE160:HF160),"")</f>
        <v/>
      </c>
      <c r="Z133" s="4" t="str">
        <f>IF(SUM('[1]Stat-2017-2'!HG160:HH160)&gt;0,SUM('[1]Stat-2017-2'!HG160:HH160),"")</f>
        <v/>
      </c>
      <c r="AA133" s="4" t="str">
        <f>IF(SUM('[1]Stat-2017-2'!HI160:HJ160)&gt;0,SUM('[1]Stat-2017-2'!HI160:HJ160),"")</f>
        <v/>
      </c>
      <c r="AB133" s="4" t="str">
        <f>IF(SUM('[1]Stat-2017-2'!HK160:HL160)&gt;0,SUM('[1]Stat-2017-2'!HK160:HL160),"")</f>
        <v/>
      </c>
      <c r="AC133" s="4" t="str">
        <f>IF(SUM('[1]Stat-2017-2'!HM160:HN160)&gt;0,SUM('[1]Stat-2017-2'!HM160:HN160),"")</f>
        <v/>
      </c>
      <c r="AD133" s="4" t="str">
        <f>IF('[1]Stat-2017-2'!HO160&gt;0,'[1]Stat-2017-2'!HO160,"")</f>
        <v/>
      </c>
      <c r="AE133" s="4" t="str">
        <f>IF('[1]Stat-2017-2'!HQ160&gt;0,'[1]Stat-2017-2'!HQ160,"")</f>
        <v/>
      </c>
      <c r="AF133" s="4">
        <f>IF('[1]Stat-2017-2'!IA159&gt;0,'[1]Stat-2017-2'!IA160,"")</f>
        <v>0</v>
      </c>
      <c r="AG133" s="4" t="str">
        <f>IF('[1]Stat-2017-2'!FC160&gt;0,'[1]Stat-2017-2'!FC160,"")</f>
        <v/>
      </c>
      <c r="AH133" s="7" t="str">
        <f>IF(AND('[1]Stat-2017-2'!FC160&gt;0,'[1]Stat-2017-2'!HY160&gt;0),'[1]Stat-2017-2'!HY160/'[1]Stat-2017-2'!FC160,"")</f>
        <v/>
      </c>
      <c r="AI133" s="4">
        <f>IF('[1]Stat-2017-2'!FE160&gt;0,'[1]Stat-2017-2'!FE160,"")</f>
        <v>15</v>
      </c>
      <c r="AJ133" s="4">
        <f>IF('[1]Stat-2017-2'!FG160&gt;0,'[1]Stat-2017-2'!FG160,"")</f>
        <v>12</v>
      </c>
      <c r="AK133" s="8" t="str">
        <f>IF('[1]Stat-2017-2'!FF160&gt;0,'[1]Stat-2017-2'!FF160,"")</f>
        <v/>
      </c>
      <c r="AL133" s="4">
        <f>IF('[1]Stat-2017-2'!FD160&gt;0,'[1]Stat-2017-2'!FD160*2.5*58.15/1000000,"")</f>
        <v>19.747013124999999</v>
      </c>
      <c r="AM133" s="8">
        <f t="shared" si="4"/>
        <v>1.3164675416666667</v>
      </c>
      <c r="AN133" s="9">
        <f>IF('[1]Stat-2017-2'!FM160&gt;0,'[1]Stat-2017-2'!FM160,"")</f>
        <v>65</v>
      </c>
      <c r="AO133" s="9">
        <f>IF('[1]Stat-2017-2'!FN160&gt;0,'[1]Stat-2017-2'!FN160,"")</f>
        <v>40</v>
      </c>
      <c r="AP133" s="9">
        <f>IF('[1]Stat-2017-2'!FO160&gt;0,'[1]Stat-2017-2'!FO160,"")</f>
        <v>67</v>
      </c>
      <c r="AQ133" s="9">
        <f>IF('[1]Stat-2017-2'!FP160&gt;0,'[1]Stat-2017-2'!FP160,"")</f>
        <v>34</v>
      </c>
      <c r="AR133" s="10">
        <f>IF(AND(E133&gt;0,'[1]Stat-2017-2'!FJ160&gt;0),E133*860/'[1]Stat-2017-2'!FJ160,"")</f>
        <v>30.852529572320737</v>
      </c>
      <c r="AS133" s="4">
        <f>IF('[1]Stat-2017-2'!FJ160&gt;0,'[1]Stat-2017-2'!FJ160/1000,"")</f>
        <v>512.55700000000002</v>
      </c>
      <c r="AT133" s="11">
        <f>IF(AND('[1]Stat-2017-2'!FQ160&gt;0,'[1]Stat-2017-2'!HY160&gt;0),'[1]Stat-2017-2'!FQ160/'[1]Stat-2017-2'!HY160,"")</f>
        <v>17.093865564498586</v>
      </c>
      <c r="AU133" s="10">
        <f>IF(AND('[1]Stat-2017-2'!FL160&gt;0,E133&gt;0),'[1]Stat-2017-2'!FL160/(E133/1000),"")</f>
        <v>11.094191864259299</v>
      </c>
      <c r="AV133" s="10">
        <f>IF(AND('[1]Stat-2017-2'!FL160,AI133&gt;0,AJ133&gt;0),'[1]Stat-2017-2'!FL160/(AJ133+AI133),"")</f>
        <v>7.5555555555555554</v>
      </c>
      <c r="AW133" s="4">
        <f>IF('[1]Stat-2017-2'!IT160&gt;0,'[1]Stat-2017-2'!IT160/1000,"")</f>
        <v>13.821999999999999</v>
      </c>
      <c r="AX133" s="4" t="str">
        <f>IF('[1]Stat-2017-2'!IU160&gt;0,'[1]Stat-2017-2'!IU160/1000,"")</f>
        <v/>
      </c>
      <c r="AY133" s="11">
        <f>IF(AND('[1]Stat-2017-2'!HY160&gt;0,'[1]Stat-2017-2'!IW160&gt;0,AI133&gt;0,AJ133&gt;0),('[1]Stat-2017-2'!HY160-'[1]Stat-2017-2'!IW160)/(AI133+AJ133),"")</f>
        <v>169.11111111111111</v>
      </c>
      <c r="AZ133" s="12">
        <f>IF(AND('[1]Stat-2017-2'!HY160&gt;0,'[1]Stat-2017-2'!IW160&gt;0),('[1]Stat-2017-2'!HY160-'[1]Stat-2017-2'!IW160)/'[1]Stat-2017-2'!HY160)</f>
        <v>0.24831411790298019</v>
      </c>
      <c r="BA133" s="9">
        <f>IF(AND('[1]Stat-2017-2'!AT160&gt;0,[1]WEB!E160&gt;0),'[1]Stat-2017-2'!AT160/[1]WEB!E160,"")</f>
        <v>276.83184685664565</v>
      </c>
      <c r="BB133" s="9">
        <f>IF(AND('[1]Stat-2017-2'!BI160&gt;0,E133&gt;0),'[1]Stat-2017-2'!BI160/E133,"")</f>
        <v>50.963835109854251</v>
      </c>
      <c r="BC133" s="9">
        <f>IF(AND('[1]Stat-2017-2'!BR160&gt;0,E133&gt;0),'[1]Stat-2017-2'!BR160/E133,"")</f>
        <v>71.991679356101812</v>
      </c>
      <c r="BD133" s="4">
        <f>IF(AND('[1]Stat-2017-2'!BR160&gt;0,B133&gt;0),'[1]Stat-2017-2'!BR160/B133,"")</f>
        <v>1739.5308804204994</v>
      </c>
      <c r="BE133" s="13" t="str">
        <f>IF(AND(SUM('[1]Stat-2017-2'!DM160:ED160),('[1]Stat-2017-2'!HY160+'[1]Stat-2017-2'!HZ160)&gt;0),(SUM('[1]Stat-2017-2'!DM160:ED160)/('[1]Stat-2017-2'!HY160)),"")</f>
        <v/>
      </c>
      <c r="BF133" s="13" t="str">
        <f>IF(AND(SUM('[1]Stat-2017-2'!DM160:ED160),('[1]Stat-2017-2'!IW160)&gt;0),(SUM('[1]Stat-2017-2'!DM160:ED160)/'[1]Stat-2017-2'!IW160),"")</f>
        <v/>
      </c>
      <c r="BH133" s="13" t="str">
        <f>IF(AND('[1]Stat-2017-2'!EJ160&gt;0,'[1]Stat-2017-2'!HY160&gt;0),'[1]Stat-2017-2'!EJ160/'[1]Stat-2017-2'!HY160,"")</f>
        <v/>
      </c>
      <c r="BI133" s="13" t="str">
        <f>IF(AND(SUM('[1]Stat-2017-2'!EG160:EO160)&gt;0,'[1]Stat-2017-2'!HY160&gt;0),(SUM('[1]Stat-2017-2'!EG160:EO160)/'[1]Stat-2017-2'!HY160),"")</f>
        <v/>
      </c>
      <c r="BJ133" s="13" t="str">
        <f>IF(AND('[1]Stat-2017-2'!EP160&gt;0,'[1]Stat-2017-2'!HY160&gt;0),'[1]Stat-2017-2'!EP160/'[1]Stat-2017-2'!HY160,"")</f>
        <v/>
      </c>
      <c r="BK133" s="13" t="str">
        <f>IF(AND('[1]Stat-2017-2'!EQ160&gt;0,'[1]Stat-2017-2'!HY160&gt;0),'[1]Stat-2017-2'!EQ160/'[1]Stat-2017-2'!HY160,"")</f>
        <v/>
      </c>
      <c r="BL133" s="13" t="str">
        <f>IF(AND('[1]Stat-2017-2'!EW160&gt;0,'[1]Stat-2017-2'!HY160&gt;0),'[1]Stat-2017-2'!EW160/'[1]Stat-2017-2'!HY160,"")</f>
        <v/>
      </c>
      <c r="BM133" s="8" t="str">
        <f>IF('[1]Stat-2017-2'!IY160&gt;0,'[1]Stat-2017-2'!IY160,"")</f>
        <v/>
      </c>
      <c r="BN133" s="4" t="str">
        <f>IF('[1]Stat-2017-2'!JE160&gt;0,'[1]Stat-2017-2'!JE160,"")</f>
        <v/>
      </c>
      <c r="BO133" s="4" t="str">
        <f>IF('[1]Stat-2017-2'!IZ160&gt;0,'[1]Stat-2017-2'!IZ160,"")</f>
        <v/>
      </c>
      <c r="BP133" s="8" t="str">
        <f>IF('[1]Stat-2017-2'!JF160&gt;0,'[1]Stat-2017-2'!JF160,"")</f>
        <v/>
      </c>
      <c r="BQ133" s="4" t="str">
        <f>IF('[1]Stat-2017-2'!JG160&gt;0,'[1]Stat-2017-2'!JG160,"")</f>
        <v/>
      </c>
      <c r="BR133" s="4" t="str">
        <f>IF('[1]Stat-2017-2'!JH160&gt;0,'[1]Stat-2017-2'!JH160,"")</f>
        <v/>
      </c>
    </row>
    <row r="134" spans="1:70" x14ac:dyDescent="0.35">
      <c r="A134" t="s">
        <v>202</v>
      </c>
      <c r="B134" s="4">
        <v>11936</v>
      </c>
      <c r="C134" s="5">
        <f>IF(AND(E134&gt;0,SUM(AI134)&gt;0),(E134)/(SUM(AI134)*1000),"")</f>
        <v>1.4381505529789511</v>
      </c>
      <c r="D134" s="4">
        <f>IF('[1]Stat-2017-2'!FS161&gt;0,'[1]Stat-2017-2'!FS161,"")</f>
        <v>413326</v>
      </c>
      <c r="E134" s="4">
        <f>IF('[1]Stat-2017-2'!HY161&gt;0,'[1]Stat-2017-2'!HY161,"")</f>
        <v>403113.6</v>
      </c>
      <c r="F134" s="4">
        <f>AW134*1000</f>
        <v>335091</v>
      </c>
      <c r="G134" s="12">
        <f t="shared" si="5"/>
        <v>0.16874300445333518</v>
      </c>
      <c r="H134" s="4"/>
      <c r="I134" s="4"/>
      <c r="J134" s="4">
        <f>IF(SUM('[1]Stat-2017-2'!FU161:FZ161)&gt;0,SUM('[1]Stat-2017-2'!FU161:FZ161),"")</f>
        <v>373.5</v>
      </c>
      <c r="K134" s="4">
        <f>IF(SUM('[1]Stat-2017-2'!GA161:GB161)&gt;0,SUM('[1]Stat-2017-2'!GA161:GB161),"")</f>
        <v>196697.3</v>
      </c>
      <c r="L134" s="4" t="str">
        <f>IF(SUM('[1]Stat-2017-2'!GC161:GD161)&gt;0,SUM('[1]Stat-2017-2'!GC161:GD161),"")</f>
        <v/>
      </c>
      <c r="M134" s="4" t="str">
        <f>IF(SUM('[1]Stat-2017-2'!GE161:GF161)&gt;0,SUM('[1]Stat-2017-2'!GE161:GF161),"")</f>
        <v/>
      </c>
      <c r="N134" s="4" t="str">
        <f>IF(SUM('[1]Stat-2017-2'!GG161:GH161)&gt;0,SUM('[1]Stat-2017-2'!GG161:GH161),"")</f>
        <v/>
      </c>
      <c r="O134" s="4" t="str">
        <f>IF(SUM('[1]Stat-2017-2'!GI161:GJ161)&gt;0,SUM('[1]Stat-2017-2'!GI161:GJ161),"")</f>
        <v/>
      </c>
      <c r="P134" s="4" t="str">
        <f>IF(SUM('[1]Stat-2017-2'!GK161:GL161)&gt;0,SUM('[1]Stat-2017-2'!GK161:GL161),"")</f>
        <v/>
      </c>
      <c r="Q134" s="4">
        <f>IF(SUM('[1]Stat-2017-2'!GO161:GP161)&gt;0,SUM('[1]Stat-2017-2'!GO161:GP161),"")</f>
        <v>8192.6</v>
      </c>
      <c r="R134" s="4" t="str">
        <f>IF(SUM('[1]Stat-2017-2'!GQ161:GR161)&gt;0,SUM('[1]Stat-2017-2'!GQ161:GR161),"")</f>
        <v/>
      </c>
      <c r="S134" s="4" t="str">
        <f>IF(SUM('[1]Stat-2017-2'!GM161:GN161)&gt;0,SUM('[1]Stat-2017-2'!GM161:GN161),"")</f>
        <v/>
      </c>
      <c r="T134" s="4" t="str">
        <f>IF('[1]Stat-2017-2'!GS161&gt;0,'[1]Stat-2017-2'!GS161,"")</f>
        <v/>
      </c>
      <c r="U134" s="4" t="str">
        <f>IF('[1]Stat-2017-2'!GT161&gt;0,'[1]Stat-2017-2'!GT161,"")</f>
        <v/>
      </c>
      <c r="V134" s="4" t="str">
        <f>IF(('[1]Stat-2017-2'!GW191+'[1]Stat-2017-2'!GX161)&gt;0,('[1]Stat-2017-2'!GW161+'[1]Stat-2017-2'!GX161),"")</f>
        <v/>
      </c>
      <c r="W134" s="4" t="str">
        <f>IF(SUM('[1]Stat-2017-2'!HA161:HB161)&gt;0,SUM('[1]Stat-2017-2'!HA161:HB161),"")</f>
        <v/>
      </c>
      <c r="X134" s="4" t="str">
        <f>IF(SUM('[1]Stat-2017-2'!HC161:HD161)&gt;0,SUM('[1]Stat-2017-2'!HC161:HD161),"")</f>
        <v/>
      </c>
      <c r="Y134" s="4">
        <f>IF(SUM('[1]Stat-2017-2'!HE161:HF161)&gt;0,SUM('[1]Stat-2017-2'!HE161:HF161),"")</f>
        <v>208063</v>
      </c>
      <c r="Z134" s="4" t="str">
        <f>IF(SUM('[1]Stat-2017-2'!HG161:HH161)&gt;0,SUM('[1]Stat-2017-2'!HG161:HH161),"")</f>
        <v/>
      </c>
      <c r="AA134" s="4" t="str">
        <f>IF(SUM('[1]Stat-2017-2'!HI161:HJ161)&gt;0,SUM('[1]Stat-2017-2'!HI161:HJ161),"")</f>
        <v/>
      </c>
      <c r="AB134" s="4" t="str">
        <f>IF(SUM('[1]Stat-2017-2'!HK161:HL161)&gt;0,SUM('[1]Stat-2017-2'!HK161:HL161),"")</f>
        <v/>
      </c>
      <c r="AC134" s="4" t="str">
        <f>IF(SUM('[1]Stat-2017-2'!HM161:HN161)&gt;0,SUM('[1]Stat-2017-2'!HM161:HN161),"")</f>
        <v/>
      </c>
      <c r="AD134" s="4" t="str">
        <f>IF('[1]Stat-2017-2'!HO161&gt;0,'[1]Stat-2017-2'!HO161,"")</f>
        <v/>
      </c>
      <c r="AE134" s="4" t="str">
        <f>IF('[1]Stat-2017-2'!HQ161&gt;0,'[1]Stat-2017-2'!HQ161,"")</f>
        <v/>
      </c>
      <c r="AF134" s="4" t="str">
        <f>IF('[1]Stat-2017-2'!IA160&gt;0,'[1]Stat-2017-2'!IA161,"")</f>
        <v/>
      </c>
      <c r="AG134" s="4">
        <f>IF('[1]Stat-2017-2'!FC161&gt;0,'[1]Stat-2017-2'!FC161,"")</f>
        <v>258.7</v>
      </c>
      <c r="AH134" s="7">
        <f>IF(AND('[1]Stat-2017-2'!FC161&gt;0,'[1]Stat-2017-2'!HY161&gt;0),'[1]Stat-2017-2'!HY161/'[1]Stat-2017-2'!FC161,"")</f>
        <v>1558.2280633938926</v>
      </c>
      <c r="AI134" s="4">
        <f>IF('[1]Stat-2017-2'!FE161&gt;0,'[1]Stat-2017-2'!FE161,"")</f>
        <v>280.3</v>
      </c>
      <c r="AJ134" s="4">
        <f>IF('[1]Stat-2017-2'!FG161&gt;0,'[1]Stat-2017-2'!FG161,"")</f>
        <v>342.5</v>
      </c>
      <c r="AK134" s="8">
        <f>IF('[1]Stat-2017-2'!FF161&gt;0,'[1]Stat-2017-2'!FF161,"")</f>
        <v>18</v>
      </c>
      <c r="AL134" s="4">
        <f>IF('[1]Stat-2017-2'!FD161&gt;0,'[1]Stat-2017-2'!FD161*2.5*58.15/1000000,"")</f>
        <v>472.640874</v>
      </c>
      <c r="AM134" s="8">
        <f t="shared" si="4"/>
        <v>1.6861964823403495</v>
      </c>
      <c r="AN134" s="9">
        <f>IF('[1]Stat-2017-2'!FM161&gt;0,'[1]Stat-2017-2'!FM161,"")</f>
        <v>66.900000000000006</v>
      </c>
      <c r="AO134" s="9">
        <f>IF('[1]Stat-2017-2'!FN161&gt;0,'[1]Stat-2017-2'!FN161,"")</f>
        <v>41.2</v>
      </c>
      <c r="AP134" s="9">
        <f>IF('[1]Stat-2017-2'!FO161&gt;0,'[1]Stat-2017-2'!FO161,"")</f>
        <v>69.5</v>
      </c>
      <c r="AQ134" s="9">
        <f>IF('[1]Stat-2017-2'!FP161&gt;0,'[1]Stat-2017-2'!FP161,"")</f>
        <v>37.700000000000003</v>
      </c>
      <c r="AR134" s="10">
        <f>IF(AND(E134&gt;0,'[1]Stat-2017-2'!FJ161&gt;0),E134*860/'[1]Stat-2017-2'!FJ161,"")</f>
        <v>30.88829070469037</v>
      </c>
      <c r="AS134" s="4">
        <f>IF('[1]Stat-2017-2'!FJ161&gt;0,'[1]Stat-2017-2'!FJ161/1000,"")</f>
        <v>11223.596</v>
      </c>
      <c r="AT134" s="11">
        <f>IF(AND('[1]Stat-2017-2'!FQ161&gt;0,'[1]Stat-2017-2'!HY161&gt;0),'[1]Stat-2017-2'!FQ161/'[1]Stat-2017-2'!HY161,"")</f>
        <v>15.925803545204133</v>
      </c>
      <c r="AU134" s="10">
        <f>IF(AND('[1]Stat-2017-2'!FL161&gt;0,E134&gt;0),'[1]Stat-2017-2'!FL161/(E134/1000),"")</f>
        <v>39.770426996261108</v>
      </c>
      <c r="AV134" s="10">
        <f>IF(AND('[1]Stat-2017-2'!FL161,AI134&gt;0,AJ134&gt;0),'[1]Stat-2017-2'!FL161/(AJ134+AI134),"")</f>
        <v>25.74181117533719</v>
      </c>
      <c r="AW134" s="4">
        <f>IF('[1]Stat-2017-2'!IT161&gt;0,'[1]Stat-2017-2'!IT161/1000,"")</f>
        <v>335.09100000000001</v>
      </c>
      <c r="AX134" s="4" t="str">
        <f>IF('[1]Stat-2017-2'!IU161&gt;0,'[1]Stat-2017-2'!IU161/1000,"")</f>
        <v/>
      </c>
      <c r="AY134" s="11">
        <f>IF(AND('[1]Stat-2017-2'!HY161&gt;0,'[1]Stat-2017-2'!IW161&gt;0,AI134&gt;0,AJ134&gt;0),('[1]Stat-2017-2'!HY161-'[1]Stat-2017-2'!IW161)/(AI134+AJ134),"")</f>
        <v>109.22061657032752</v>
      </c>
      <c r="AZ134" s="12">
        <f>IF(AND('[1]Stat-2017-2'!HY161&gt;0,'[1]Stat-2017-2'!IW161&gt;0),('[1]Stat-2017-2'!HY161-'[1]Stat-2017-2'!IW161)/'[1]Stat-2017-2'!HY161)</f>
        <v>0.16874300445333518</v>
      </c>
      <c r="BA134" s="9">
        <f>IF(AND('[1]Stat-2017-2'!AT161&gt;0,[1]WEB!E161&gt;0),'[1]Stat-2017-2'!AT161/[1]WEB!E161,"")</f>
        <v>440.56042266993722</v>
      </c>
      <c r="BB134" s="9">
        <f>IF(AND('[1]Stat-2017-2'!BI161&gt;0,E134&gt;0),'[1]Stat-2017-2'!BI161/E134,"")</f>
        <v>160.10499521722909</v>
      </c>
      <c r="BC134" s="9">
        <f>IF(AND('[1]Stat-2017-2'!BR161&gt;0,E134&gt;0),'[1]Stat-2017-2'!BR161/E134,"")</f>
        <v>19.437141292181661</v>
      </c>
      <c r="BD134" s="4">
        <f>IF(AND('[1]Stat-2017-2'!BR161&gt;0,B134&gt;0),'[1]Stat-2017-2'!BR161/B134,"")</f>
        <v>656.44906166219835</v>
      </c>
      <c r="BE134" s="13" t="str">
        <f>IF(AND(SUM('[1]Stat-2017-2'!DM161:ED161),('[1]Stat-2017-2'!HY161+'[1]Stat-2017-2'!HZ161)&gt;0),(SUM('[1]Stat-2017-2'!DM161:ED161)/('[1]Stat-2017-2'!HY161)),"")</f>
        <v/>
      </c>
      <c r="BF134" s="13" t="str">
        <f>IF(AND(SUM('[1]Stat-2017-2'!DM161:ED161),('[1]Stat-2017-2'!IW161)&gt;0),(SUM('[1]Stat-2017-2'!DM161:ED161)/'[1]Stat-2017-2'!IW161),"")</f>
        <v/>
      </c>
      <c r="BH134" s="13" t="str">
        <f>IF(AND('[1]Stat-2017-2'!EJ161&gt;0,'[1]Stat-2017-2'!HY161&gt;0),'[1]Stat-2017-2'!EJ161/'[1]Stat-2017-2'!HY161,"")</f>
        <v/>
      </c>
      <c r="BI134" s="13" t="str">
        <f>IF(AND(SUM('[1]Stat-2017-2'!EG161:EO161)&gt;0,'[1]Stat-2017-2'!HY161&gt;0),(SUM('[1]Stat-2017-2'!EG161:EO161)/'[1]Stat-2017-2'!HY161),"")</f>
        <v/>
      </c>
      <c r="BJ134" s="13" t="str">
        <f>IF(AND('[1]Stat-2017-2'!EP161&gt;0,'[1]Stat-2017-2'!HY161&gt;0),'[1]Stat-2017-2'!EP161/'[1]Stat-2017-2'!HY161,"")</f>
        <v/>
      </c>
      <c r="BK134" s="13" t="str">
        <f>IF(AND('[1]Stat-2017-2'!EQ161&gt;0,'[1]Stat-2017-2'!HY161&gt;0),'[1]Stat-2017-2'!EQ161/'[1]Stat-2017-2'!HY161,"")</f>
        <v/>
      </c>
      <c r="BL134" s="13" t="str">
        <f>IF(AND('[1]Stat-2017-2'!EW161&gt;0,'[1]Stat-2017-2'!HY161&gt;0),'[1]Stat-2017-2'!EW161/'[1]Stat-2017-2'!HY161,"")</f>
        <v/>
      </c>
      <c r="BM134" s="8" t="str">
        <f>IF('[1]Stat-2017-2'!IY161&gt;0,'[1]Stat-2017-2'!IY161,"")</f>
        <v/>
      </c>
      <c r="BN134" s="4" t="str">
        <f>IF('[1]Stat-2017-2'!JE161&gt;0,'[1]Stat-2017-2'!JE161,"")</f>
        <v/>
      </c>
      <c r="BO134" s="4" t="str">
        <f>IF('[1]Stat-2017-2'!IZ161&gt;0,'[1]Stat-2017-2'!IZ161,"")</f>
        <v/>
      </c>
      <c r="BP134" s="8" t="str">
        <f>IF('[1]Stat-2017-2'!JF161&gt;0,'[1]Stat-2017-2'!JF161,"")</f>
        <v/>
      </c>
      <c r="BQ134" s="4" t="str">
        <f>IF('[1]Stat-2017-2'!JG161&gt;0,'[1]Stat-2017-2'!JG161,"")</f>
        <v/>
      </c>
      <c r="BR134" s="4" t="str">
        <f>IF('[1]Stat-2017-2'!JH161&gt;0,'[1]Stat-2017-2'!JH161,"")</f>
        <v/>
      </c>
    </row>
    <row r="135" spans="1:70" x14ac:dyDescent="0.35">
      <c r="A135" t="s">
        <v>203</v>
      </c>
      <c r="B135" s="4">
        <v>1403</v>
      </c>
      <c r="C135" s="5">
        <f>IF(AND(E135&gt;0,SUM(AI135)&gt;0),(E135)/(SUM(AI135)*1000),"")</f>
        <v>1.2906263498920085</v>
      </c>
      <c r="D135" s="4">
        <f>IF('[1]Stat-2017-2'!FS162&gt;0,'[1]Stat-2017-2'!FS162,"")</f>
        <v>29979</v>
      </c>
      <c r="E135" s="4">
        <f>IF('[1]Stat-2017-2'!HY162&gt;0,'[1]Stat-2017-2'!HY162,"")</f>
        <v>29878</v>
      </c>
      <c r="F135" s="4">
        <f>AW135*1000</f>
        <v>22879</v>
      </c>
      <c r="G135" s="12">
        <f t="shared" si="5"/>
        <v>0.23425262735122832</v>
      </c>
      <c r="H135" s="4"/>
      <c r="I135" s="4"/>
      <c r="J135" s="4" t="str">
        <f>IF(SUM('[1]Stat-2017-2'!FU162:FZ162)&gt;0,SUM('[1]Stat-2017-2'!FU162:FZ162),"")</f>
        <v/>
      </c>
      <c r="K135" s="4">
        <f>IF(SUM('[1]Stat-2017-2'!GA162:GB162)&gt;0,SUM('[1]Stat-2017-2'!GA162:GB162),"")</f>
        <v>1132</v>
      </c>
      <c r="L135" s="4" t="str">
        <f>IF(SUM('[1]Stat-2017-2'!GC162:GD162)&gt;0,SUM('[1]Stat-2017-2'!GC162:GD162),"")</f>
        <v/>
      </c>
      <c r="M135" s="4" t="str">
        <f>IF(SUM('[1]Stat-2017-2'!GE162:GF162)&gt;0,SUM('[1]Stat-2017-2'!GE162:GF162),"")</f>
        <v/>
      </c>
      <c r="N135" s="4" t="str">
        <f>IF(SUM('[1]Stat-2017-2'!GG162:GH162)&gt;0,SUM('[1]Stat-2017-2'!GG162:GH162),"")</f>
        <v/>
      </c>
      <c r="O135" s="4" t="str">
        <f>IF(SUM('[1]Stat-2017-2'!GI162:GJ162)&gt;0,SUM('[1]Stat-2017-2'!GI162:GJ162),"")</f>
        <v/>
      </c>
      <c r="P135" s="4" t="str">
        <f>IF(SUM('[1]Stat-2017-2'!GK162:GL162)&gt;0,SUM('[1]Stat-2017-2'!GK162:GL162),"")</f>
        <v/>
      </c>
      <c r="Q135" s="4" t="str">
        <f>IF(SUM('[1]Stat-2017-2'!GO162:GP162)&gt;0,SUM('[1]Stat-2017-2'!GO162:GP162),"")</f>
        <v/>
      </c>
      <c r="R135" s="4" t="str">
        <f>IF(SUM('[1]Stat-2017-2'!GQ162:GR162)&gt;0,SUM('[1]Stat-2017-2'!GQ162:GR162),"")</f>
        <v/>
      </c>
      <c r="S135" s="4" t="str">
        <f>IF(SUM('[1]Stat-2017-2'!GM162:GN162)&gt;0,SUM('[1]Stat-2017-2'!GM162:GN162),"")</f>
        <v/>
      </c>
      <c r="T135" s="4" t="str">
        <f>IF('[1]Stat-2017-2'!GS162&gt;0,'[1]Stat-2017-2'!GS162,"")</f>
        <v/>
      </c>
      <c r="U135" s="4" t="str">
        <f>IF('[1]Stat-2017-2'!GT162&gt;0,'[1]Stat-2017-2'!GT162,"")</f>
        <v/>
      </c>
      <c r="V135" s="4" t="str">
        <f>IF(('[1]Stat-2017-2'!GW192+'[1]Stat-2017-2'!GX162)&gt;0,('[1]Stat-2017-2'!GW162+'[1]Stat-2017-2'!GX162),"")</f>
        <v/>
      </c>
      <c r="W135" s="4" t="str">
        <f>IF(SUM('[1]Stat-2017-2'!HA162:HB162)&gt;0,SUM('[1]Stat-2017-2'!HA162:HB162),"")</f>
        <v/>
      </c>
      <c r="X135" s="4" t="str">
        <f>IF(SUM('[1]Stat-2017-2'!HC162:HD162)&gt;0,SUM('[1]Stat-2017-2'!HC162:HD162),"")</f>
        <v/>
      </c>
      <c r="Y135" s="4">
        <f>IF(SUM('[1]Stat-2017-2'!HE162:HF162)&gt;0,SUM('[1]Stat-2017-2'!HE162:HF162),"")</f>
        <v>2313</v>
      </c>
      <c r="Z135" s="4" t="str">
        <f>IF(SUM('[1]Stat-2017-2'!HG162:HH162)&gt;0,SUM('[1]Stat-2017-2'!HG162:HH162),"")</f>
        <v/>
      </c>
      <c r="AA135" s="4" t="str">
        <f>IF(SUM('[1]Stat-2017-2'!HI162:HJ162)&gt;0,SUM('[1]Stat-2017-2'!HI162:HJ162),"")</f>
        <v/>
      </c>
      <c r="AB135" s="4" t="str">
        <f>IF(SUM('[1]Stat-2017-2'!HK162:HL162)&gt;0,SUM('[1]Stat-2017-2'!HK162:HL162),"")</f>
        <v/>
      </c>
      <c r="AC135" s="4" t="str">
        <f>IF(SUM('[1]Stat-2017-2'!HM162:HN162)&gt;0,SUM('[1]Stat-2017-2'!HM162:HN162),"")</f>
        <v/>
      </c>
      <c r="AD135" s="4" t="str">
        <f>IF('[1]Stat-2017-2'!HO162&gt;0,'[1]Stat-2017-2'!HO162,"")</f>
        <v/>
      </c>
      <c r="AE135" s="4" t="str">
        <f>IF('[1]Stat-2017-2'!HQ162&gt;0,'[1]Stat-2017-2'!HQ162,"")</f>
        <v/>
      </c>
      <c r="AF135" s="4">
        <f>IF('[1]Stat-2017-2'!IA161&gt;0,'[1]Stat-2017-2'!IA162,"")</f>
        <v>911</v>
      </c>
      <c r="AG135" s="4">
        <f>IF('[1]Stat-2017-2'!FC162&gt;0,'[1]Stat-2017-2'!FC162,"")</f>
        <v>18</v>
      </c>
      <c r="AH135" s="7">
        <f>IF(AND('[1]Stat-2017-2'!FC162&gt;0,'[1]Stat-2017-2'!HY162&gt;0),'[1]Stat-2017-2'!HY162/'[1]Stat-2017-2'!FC162,"")</f>
        <v>1659.8888888888889</v>
      </c>
      <c r="AI135" s="4">
        <f>IF('[1]Stat-2017-2'!FE162&gt;0,'[1]Stat-2017-2'!FE162,"")</f>
        <v>23.15</v>
      </c>
      <c r="AJ135" s="4">
        <f>IF('[1]Stat-2017-2'!FG162&gt;0,'[1]Stat-2017-2'!FG162,"")</f>
        <v>18.78</v>
      </c>
      <c r="AK135" s="8" t="str">
        <f>IF('[1]Stat-2017-2'!FF162&gt;0,'[1]Stat-2017-2'!FF162,"")</f>
        <v/>
      </c>
      <c r="AL135" s="4">
        <f>IF('[1]Stat-2017-2'!FD162&gt;0,'[1]Stat-2017-2'!FD162*2.5*58.15/1000000,"")</f>
        <v>40.285302375000001</v>
      </c>
      <c r="AM135" s="8">
        <f t="shared" si="4"/>
        <v>1.7401858477321817</v>
      </c>
      <c r="AN135" s="9">
        <f>IF('[1]Stat-2017-2'!FM162&gt;0,'[1]Stat-2017-2'!FM162,"")</f>
        <v>70</v>
      </c>
      <c r="AO135" s="9">
        <f>IF('[1]Stat-2017-2'!FN162&gt;0,'[1]Stat-2017-2'!FN162,"")</f>
        <v>35</v>
      </c>
      <c r="AP135" s="9">
        <f>IF('[1]Stat-2017-2'!FO162&gt;0,'[1]Stat-2017-2'!FO162,"")</f>
        <v>70</v>
      </c>
      <c r="AQ135" s="9">
        <f>IF('[1]Stat-2017-2'!FP162&gt;0,'[1]Stat-2017-2'!FP162,"")</f>
        <v>35</v>
      </c>
      <c r="AR135" s="10" t="str">
        <f>IF(AND(E135&gt;0,'[1]Stat-2017-2'!FJ162&gt;0),E135*860/'[1]Stat-2017-2'!FJ162,"")</f>
        <v/>
      </c>
      <c r="AS135" s="4" t="str">
        <f>IF('[1]Stat-2017-2'!FJ162&gt;0,'[1]Stat-2017-2'!FJ162/1000,"")</f>
        <v/>
      </c>
      <c r="AT135" s="11">
        <f>IF(AND('[1]Stat-2017-2'!FQ162&gt;0,'[1]Stat-2017-2'!HY162&gt;0),'[1]Stat-2017-2'!FQ162/'[1]Stat-2017-2'!HY162,"")</f>
        <v>7.0674074569917664</v>
      </c>
      <c r="AU135" s="10" t="str">
        <f>IF(AND('[1]Stat-2017-2'!FL162&gt;0,E135&gt;0),'[1]Stat-2017-2'!FL162/(E135/1000),"")</f>
        <v/>
      </c>
      <c r="AV135" s="10" t="str">
        <f>IF(AND('[1]Stat-2017-2'!FL162,AI135&gt;0,AJ135&gt;0),'[1]Stat-2017-2'!FL162/(AJ135+AI135),"")</f>
        <v/>
      </c>
      <c r="AW135" s="4">
        <f>IF('[1]Stat-2017-2'!IT162&gt;0,'[1]Stat-2017-2'!IT162/1000,"")</f>
        <v>22.879000000000001</v>
      </c>
      <c r="AX135" s="4" t="str">
        <f>IF('[1]Stat-2017-2'!IU162&gt;0,'[1]Stat-2017-2'!IU162/1000,"")</f>
        <v/>
      </c>
      <c r="AY135" s="11">
        <f>IF(AND('[1]Stat-2017-2'!HY162&gt;0,'[1]Stat-2017-2'!IW162&gt;0,AI135&gt;0,AJ135&gt;0),('[1]Stat-2017-2'!HY162-'[1]Stat-2017-2'!IW162)/(AI135+AJ135),"")</f>
        <v>166.92105890770333</v>
      </c>
      <c r="AZ135" s="12">
        <f>IF(AND('[1]Stat-2017-2'!HY162&gt;0,'[1]Stat-2017-2'!IW162&gt;0),('[1]Stat-2017-2'!HY162-'[1]Stat-2017-2'!IW162)/'[1]Stat-2017-2'!HY162)</f>
        <v>0.23425262735122832</v>
      </c>
      <c r="BA135" s="9">
        <f>IF(AND('[1]Stat-2017-2'!AT162&gt;0,[1]WEB!E162&gt;0),'[1]Stat-2017-2'!AT162/[1]WEB!E162,"")</f>
        <v>435.45809625811631</v>
      </c>
      <c r="BB135" s="9">
        <f>IF(AND('[1]Stat-2017-2'!BI162&gt;0,E135&gt;0),'[1]Stat-2017-2'!BI162/E135,"")</f>
        <v>135.93041702925228</v>
      </c>
      <c r="BC135" s="9">
        <f>IF(AND('[1]Stat-2017-2'!BR162&gt;0,E135&gt;0),'[1]Stat-2017-2'!BR162/E135,"")</f>
        <v>58.88737532632706</v>
      </c>
      <c r="BD135" s="4">
        <f>IF(AND('[1]Stat-2017-2'!BR162&gt;0,B135&gt;0),'[1]Stat-2017-2'!BR162/B135,"")</f>
        <v>1254.0534568781184</v>
      </c>
      <c r="BE135" s="13" t="str">
        <f>IF(AND(SUM('[1]Stat-2017-2'!DM162:ED162),('[1]Stat-2017-2'!HY162+'[1]Stat-2017-2'!HZ162)&gt;0),(SUM('[1]Stat-2017-2'!DM162:ED162)/('[1]Stat-2017-2'!HY162)),"")</f>
        <v/>
      </c>
      <c r="BF135" s="13" t="str">
        <f>IF(AND(SUM('[1]Stat-2017-2'!DM162:ED162),('[1]Stat-2017-2'!IW162)&gt;0),(SUM('[1]Stat-2017-2'!DM162:ED162)/'[1]Stat-2017-2'!IW162),"")</f>
        <v/>
      </c>
      <c r="BH135" s="13" t="str">
        <f>IF(AND('[1]Stat-2017-2'!EJ162&gt;0,'[1]Stat-2017-2'!HY162&gt;0),'[1]Stat-2017-2'!EJ162/'[1]Stat-2017-2'!HY162,"")</f>
        <v/>
      </c>
      <c r="BI135" s="13" t="str">
        <f>IF(AND(SUM('[1]Stat-2017-2'!EG162:EO162)&gt;0,'[1]Stat-2017-2'!HY162&gt;0),(SUM('[1]Stat-2017-2'!EG162:EO162)/'[1]Stat-2017-2'!HY162),"")</f>
        <v/>
      </c>
      <c r="BJ135" s="13" t="str">
        <f>IF(AND('[1]Stat-2017-2'!EP162&gt;0,'[1]Stat-2017-2'!HY162&gt;0),'[1]Stat-2017-2'!EP162/'[1]Stat-2017-2'!HY162,"")</f>
        <v/>
      </c>
      <c r="BK135" s="13" t="str">
        <f>IF(AND('[1]Stat-2017-2'!EQ162&gt;0,'[1]Stat-2017-2'!HY162&gt;0),'[1]Stat-2017-2'!EQ162/'[1]Stat-2017-2'!HY162,"")</f>
        <v/>
      </c>
      <c r="BL135" s="13" t="str">
        <f>IF(AND('[1]Stat-2017-2'!EW162&gt;0,'[1]Stat-2017-2'!HY162&gt;0),'[1]Stat-2017-2'!EW162/'[1]Stat-2017-2'!HY162,"")</f>
        <v/>
      </c>
      <c r="BM135" s="8" t="str">
        <f>IF('[1]Stat-2017-2'!IY162&gt;0,'[1]Stat-2017-2'!IY162,"")</f>
        <v/>
      </c>
      <c r="BN135" s="4" t="str">
        <f>IF('[1]Stat-2017-2'!JE162&gt;0,'[1]Stat-2017-2'!JE162,"")</f>
        <v/>
      </c>
      <c r="BO135" s="4" t="str">
        <f>IF('[1]Stat-2017-2'!IZ162&gt;0,'[1]Stat-2017-2'!IZ162,"")</f>
        <v/>
      </c>
      <c r="BP135" s="8" t="str">
        <f>IF('[1]Stat-2017-2'!JF162&gt;0,'[1]Stat-2017-2'!JF162,"")</f>
        <v/>
      </c>
      <c r="BQ135" s="4" t="str">
        <f>IF('[1]Stat-2017-2'!JG162&gt;0,'[1]Stat-2017-2'!JG162,"")</f>
        <v/>
      </c>
      <c r="BR135" s="4" t="str">
        <f>IF('[1]Stat-2017-2'!JH162&gt;0,'[1]Stat-2017-2'!JH162,"")</f>
        <v/>
      </c>
    </row>
    <row r="136" spans="1:70" x14ac:dyDescent="0.35">
      <c r="A136" t="s">
        <v>204</v>
      </c>
      <c r="B136" s="4">
        <v>2666</v>
      </c>
      <c r="C136" s="5">
        <f>IF(AND(E136&gt;0,SUM(AI136)&gt;0),(E136)/(SUM(AI136)*1000),"")</f>
        <v>1.7301250703250097</v>
      </c>
      <c r="D136" s="4">
        <f>IF('[1]Stat-2017-2'!FS163&gt;0,'[1]Stat-2017-2'!FS163,"")</f>
        <v>80751</v>
      </c>
      <c r="E136" s="4">
        <f>IF('[1]Stat-2017-2'!HY163&gt;0,'[1]Stat-2017-2'!HY163,"")</f>
        <v>79956</v>
      </c>
      <c r="F136" s="4">
        <f>AW136*1000</f>
        <v>61729</v>
      </c>
      <c r="G136" s="12">
        <f t="shared" si="5"/>
        <v>0.22796287958377107</v>
      </c>
      <c r="H136" s="4"/>
      <c r="I136" s="4"/>
      <c r="J136" s="4" t="str">
        <f>IF(SUM('[1]Stat-2017-2'!FU163:FZ163)&gt;0,SUM('[1]Stat-2017-2'!FU163:FZ163),"")</f>
        <v/>
      </c>
      <c r="K136" s="4">
        <f>IF(SUM('[1]Stat-2017-2'!GA163:GB163)&gt;0,SUM('[1]Stat-2017-2'!GA163:GB163),"")</f>
        <v>495</v>
      </c>
      <c r="L136" s="4" t="str">
        <f>IF(SUM('[1]Stat-2017-2'!GC163:GD163)&gt;0,SUM('[1]Stat-2017-2'!GC163:GD163),"")</f>
        <v/>
      </c>
      <c r="M136" s="4" t="str">
        <f>IF(SUM('[1]Stat-2017-2'!GE163:GF163)&gt;0,SUM('[1]Stat-2017-2'!GE163:GF163),"")</f>
        <v/>
      </c>
      <c r="N136" s="4" t="str">
        <f>IF(SUM('[1]Stat-2017-2'!GG163:GH163)&gt;0,SUM('[1]Stat-2017-2'!GG163:GH163),"")</f>
        <v/>
      </c>
      <c r="O136" s="4" t="str">
        <f>IF(SUM('[1]Stat-2017-2'!GI163:GJ163)&gt;0,SUM('[1]Stat-2017-2'!GI163:GJ163),"")</f>
        <v/>
      </c>
      <c r="P136" s="4" t="str">
        <f>IF(SUM('[1]Stat-2017-2'!GK163:GL163)&gt;0,SUM('[1]Stat-2017-2'!GK163:GL163),"")</f>
        <v/>
      </c>
      <c r="Q136" s="4">
        <f>IF(SUM('[1]Stat-2017-2'!GO163:GP163)&gt;0,SUM('[1]Stat-2017-2'!GO163:GP163),"")</f>
        <v>3716</v>
      </c>
      <c r="R136" s="4" t="str">
        <f>IF(SUM('[1]Stat-2017-2'!GQ163:GR163)&gt;0,SUM('[1]Stat-2017-2'!GQ163:GR163),"")</f>
        <v/>
      </c>
      <c r="S136" s="4" t="str">
        <f>IF(SUM('[1]Stat-2017-2'!GM163:GN163)&gt;0,SUM('[1]Stat-2017-2'!GM163:GN163),"")</f>
        <v/>
      </c>
      <c r="T136" s="4">
        <f>IF('[1]Stat-2017-2'!GS163&gt;0,'[1]Stat-2017-2'!GS163,"")</f>
        <v>29909</v>
      </c>
      <c r="U136" s="4">
        <f>IF('[1]Stat-2017-2'!GT163&gt;0,'[1]Stat-2017-2'!GT163,"")</f>
        <v>10493</v>
      </c>
      <c r="V136" s="4" t="str">
        <f>IF(('[1]Stat-2017-2'!GW193+'[1]Stat-2017-2'!GX163)&gt;0,('[1]Stat-2017-2'!GW163+'[1]Stat-2017-2'!GX163),"")</f>
        <v/>
      </c>
      <c r="W136" s="4" t="str">
        <f>IF(SUM('[1]Stat-2017-2'!HA163:HB163)&gt;0,SUM('[1]Stat-2017-2'!HA163:HB163),"")</f>
        <v/>
      </c>
      <c r="X136" s="4" t="str">
        <f>IF(SUM('[1]Stat-2017-2'!HC163:HD163)&gt;0,SUM('[1]Stat-2017-2'!HC163:HD163),"")</f>
        <v/>
      </c>
      <c r="Y136" s="4">
        <f>IF(SUM('[1]Stat-2017-2'!HE163:HF163)&gt;0,SUM('[1]Stat-2017-2'!HE163:HF163),"")</f>
        <v>36138</v>
      </c>
      <c r="Z136" s="4" t="str">
        <f>IF(SUM('[1]Stat-2017-2'!HG163:HH163)&gt;0,SUM('[1]Stat-2017-2'!HG163:HH163),"")</f>
        <v/>
      </c>
      <c r="AA136" s="4" t="str">
        <f>IF(SUM('[1]Stat-2017-2'!HI163:HJ163)&gt;0,SUM('[1]Stat-2017-2'!HI163:HJ163),"")</f>
        <v/>
      </c>
      <c r="AB136" s="4" t="str">
        <f>IF(SUM('[1]Stat-2017-2'!HK163:HL163)&gt;0,SUM('[1]Stat-2017-2'!HK163:HL163),"")</f>
        <v/>
      </c>
      <c r="AC136" s="4" t="str">
        <f>IF(SUM('[1]Stat-2017-2'!HM163:HN163)&gt;0,SUM('[1]Stat-2017-2'!HM163:HN163),"")</f>
        <v/>
      </c>
      <c r="AD136" s="4" t="str">
        <f>IF('[1]Stat-2017-2'!HO163&gt;0,'[1]Stat-2017-2'!HO163,"")</f>
        <v/>
      </c>
      <c r="AE136" s="4" t="str">
        <f>IF('[1]Stat-2017-2'!HQ163&gt;0,'[1]Stat-2017-2'!HQ163,"")</f>
        <v/>
      </c>
      <c r="AF136" s="4">
        <f>IF('[1]Stat-2017-2'!IA162&gt;0,'[1]Stat-2017-2'!IA163,"")</f>
        <v>23373</v>
      </c>
      <c r="AG136" s="4">
        <f>IF('[1]Stat-2017-2'!FC163&gt;0,'[1]Stat-2017-2'!FC163,"")</f>
        <v>71</v>
      </c>
      <c r="AH136" s="7">
        <f>IF(AND('[1]Stat-2017-2'!FC163&gt;0,'[1]Stat-2017-2'!HY163&gt;0),'[1]Stat-2017-2'!HY163/'[1]Stat-2017-2'!FC163,"")</f>
        <v>1126.1408450704225</v>
      </c>
      <c r="AI136" s="4">
        <f>IF('[1]Stat-2017-2'!FE163&gt;0,'[1]Stat-2017-2'!FE163,"")</f>
        <v>46.213999999999999</v>
      </c>
      <c r="AJ136" s="4">
        <f>IF('[1]Stat-2017-2'!FG163&gt;0,'[1]Stat-2017-2'!FG163,"")</f>
        <v>38.658000000000001</v>
      </c>
      <c r="AK136" s="8">
        <f>IF('[1]Stat-2017-2'!FF163&gt;0,'[1]Stat-2017-2'!FF163,"")</f>
        <v>16.8</v>
      </c>
      <c r="AL136" s="4">
        <f>IF('[1]Stat-2017-2'!FD163&gt;0,'[1]Stat-2017-2'!FD163*2.5*58.15/1000000,"")</f>
        <v>78.410186874999994</v>
      </c>
      <c r="AM136" s="8">
        <f t="shared" si="4"/>
        <v>1.696676047842645</v>
      </c>
      <c r="AN136" s="9">
        <f>IF('[1]Stat-2017-2'!FM163&gt;0,'[1]Stat-2017-2'!FM163,"")</f>
        <v>70</v>
      </c>
      <c r="AO136" s="9">
        <f>IF('[1]Stat-2017-2'!FN163&gt;0,'[1]Stat-2017-2'!FN163,"")</f>
        <v>45</v>
      </c>
      <c r="AP136" s="9">
        <f>IF('[1]Stat-2017-2'!FO163&gt;0,'[1]Stat-2017-2'!FO163,"")</f>
        <v>83</v>
      </c>
      <c r="AQ136" s="9">
        <f>IF('[1]Stat-2017-2'!FP163&gt;0,'[1]Stat-2017-2'!FP163,"")</f>
        <v>41</v>
      </c>
      <c r="AR136" s="10">
        <f>IF(AND(E136&gt;0,'[1]Stat-2017-2'!FJ163&gt;0),E136*860/'[1]Stat-2017-2'!FJ163,"")</f>
        <v>33.420491522416931</v>
      </c>
      <c r="AS136" s="4">
        <f>IF('[1]Stat-2017-2'!FJ163&gt;0,'[1]Stat-2017-2'!FJ163/1000,"")</f>
        <v>2057.4850000000001</v>
      </c>
      <c r="AT136" s="11">
        <f>IF(AND('[1]Stat-2017-2'!FQ163&gt;0,'[1]Stat-2017-2'!HY163&gt;0),'[1]Stat-2017-2'!FQ163/'[1]Stat-2017-2'!HY163,"")</f>
        <v>10.880984541497824</v>
      </c>
      <c r="AU136" s="10">
        <f>IF(AND('[1]Stat-2017-2'!FL163&gt;0,E136&gt;0),'[1]Stat-2017-2'!FL163/(E136/1000),"")</f>
        <v>4.9277102406323472</v>
      </c>
      <c r="AV136" s="10">
        <f>IF(AND('[1]Stat-2017-2'!FL163,AI136&gt;0,AJ136&gt;0),'[1]Stat-2017-2'!FL163/(AJ136+AI136),"")</f>
        <v>4.6422848524837406</v>
      </c>
      <c r="AW136" s="4">
        <f>IF('[1]Stat-2017-2'!IT163&gt;0,'[1]Stat-2017-2'!IT163/1000,"")</f>
        <v>61.728999999999999</v>
      </c>
      <c r="AX136" s="4" t="str">
        <f>IF('[1]Stat-2017-2'!IU163&gt;0,'[1]Stat-2017-2'!IU163/1000,"")</f>
        <v/>
      </c>
      <c r="AY136" s="11">
        <f>IF(AND('[1]Stat-2017-2'!HY163&gt;0,'[1]Stat-2017-2'!IW163&gt;0,AI136&gt;0,AJ136&gt;0),('[1]Stat-2017-2'!HY163-'[1]Stat-2017-2'!IW163)/(AI136+AJ136),"")</f>
        <v>214.75869544726177</v>
      </c>
      <c r="AZ136" s="12">
        <f>IF(AND('[1]Stat-2017-2'!HY163&gt;0,'[1]Stat-2017-2'!IW163&gt;0),('[1]Stat-2017-2'!HY163-'[1]Stat-2017-2'!IW163)/'[1]Stat-2017-2'!HY163)</f>
        <v>0.22796287958377107</v>
      </c>
      <c r="BA136" s="9">
        <f>IF(AND('[1]Stat-2017-2'!AT163&gt;0,[1]WEB!E163&gt;0),'[1]Stat-2017-2'!AT163/[1]WEB!E163,"")</f>
        <v>368.09756616138878</v>
      </c>
      <c r="BB136" s="9">
        <f>IF(AND('[1]Stat-2017-2'!BI163&gt;0,E136&gt;0),'[1]Stat-2017-2'!BI163/E136,"")</f>
        <v>153.70186102356297</v>
      </c>
      <c r="BC136" s="9">
        <f>IF(AND('[1]Stat-2017-2'!BR163&gt;0,E136&gt;0),'[1]Stat-2017-2'!BR163/E136,"")</f>
        <v>53.702436339986996</v>
      </c>
      <c r="BD136" s="4">
        <f>IF(AND('[1]Stat-2017-2'!BR163&gt;0,B136&gt;0),'[1]Stat-2017-2'!BR163/B136,"")</f>
        <v>1610.5896474118529</v>
      </c>
      <c r="BE136" s="13" t="str">
        <f>IF(AND(SUM('[1]Stat-2017-2'!DM163:ED163),('[1]Stat-2017-2'!HY163+'[1]Stat-2017-2'!HZ163)&gt;0),(SUM('[1]Stat-2017-2'!DM163:ED163)/('[1]Stat-2017-2'!HY163)),"")</f>
        <v/>
      </c>
      <c r="BF136" s="13" t="str">
        <f>IF(AND(SUM('[1]Stat-2017-2'!DM163:ED163),('[1]Stat-2017-2'!IW163)&gt;0),(SUM('[1]Stat-2017-2'!DM163:ED163)/'[1]Stat-2017-2'!IW163),"")</f>
        <v/>
      </c>
      <c r="BH136" s="13" t="str">
        <f>IF(AND('[1]Stat-2017-2'!EJ163&gt;0,'[1]Stat-2017-2'!HY163&gt;0),'[1]Stat-2017-2'!EJ163/'[1]Stat-2017-2'!HY163,"")</f>
        <v/>
      </c>
      <c r="BI136" s="13" t="str">
        <f>IF(AND(SUM('[1]Stat-2017-2'!EG163:EO163)&gt;0,'[1]Stat-2017-2'!HY163&gt;0),(SUM('[1]Stat-2017-2'!EG163:EO163)/'[1]Stat-2017-2'!HY163),"")</f>
        <v/>
      </c>
      <c r="BJ136" s="13" t="str">
        <f>IF(AND('[1]Stat-2017-2'!EP163&gt;0,'[1]Stat-2017-2'!HY163&gt;0),'[1]Stat-2017-2'!EP163/'[1]Stat-2017-2'!HY163,"")</f>
        <v/>
      </c>
      <c r="BK136" s="13" t="str">
        <f>IF(AND('[1]Stat-2017-2'!EQ163&gt;0,'[1]Stat-2017-2'!HY163&gt;0),'[1]Stat-2017-2'!EQ163/'[1]Stat-2017-2'!HY163,"")</f>
        <v/>
      </c>
      <c r="BL136" s="13" t="str">
        <f>IF(AND('[1]Stat-2017-2'!EW163&gt;0,'[1]Stat-2017-2'!HY163&gt;0),'[1]Stat-2017-2'!EW163/'[1]Stat-2017-2'!HY163,"")</f>
        <v/>
      </c>
      <c r="BM136" s="8" t="str">
        <f>IF('[1]Stat-2017-2'!IY163&gt;0,'[1]Stat-2017-2'!IY163,"")</f>
        <v/>
      </c>
      <c r="BN136" s="4" t="str">
        <f>IF('[1]Stat-2017-2'!JE163&gt;0,'[1]Stat-2017-2'!JE163,"")</f>
        <v/>
      </c>
      <c r="BO136" s="4" t="str">
        <f>IF('[1]Stat-2017-2'!IZ163&gt;0,'[1]Stat-2017-2'!IZ163,"")</f>
        <v/>
      </c>
      <c r="BP136" s="8" t="str">
        <f>IF('[1]Stat-2017-2'!JF163&gt;0,'[1]Stat-2017-2'!JF163,"")</f>
        <v/>
      </c>
      <c r="BQ136" s="4" t="str">
        <f>IF('[1]Stat-2017-2'!JG163&gt;0,'[1]Stat-2017-2'!JG163,"")</f>
        <v/>
      </c>
      <c r="BR136" s="4" t="str">
        <f>IF('[1]Stat-2017-2'!JH163&gt;0,'[1]Stat-2017-2'!JH163,"")</f>
        <v/>
      </c>
    </row>
    <row r="137" spans="1:70" x14ac:dyDescent="0.35">
      <c r="A137" t="s">
        <v>205</v>
      </c>
      <c r="B137" s="4">
        <v>757</v>
      </c>
      <c r="C137" s="5">
        <f>IF(AND(E137&gt;0,SUM(AI137)&gt;0),(E137)/(SUM(AI137)*1000),"")</f>
        <v>1.240952380952381</v>
      </c>
      <c r="D137" s="4" t="str">
        <f>IF('[1]Stat-2017-2'!FS164&gt;0,'[1]Stat-2017-2'!FS164,"")</f>
        <v/>
      </c>
      <c r="E137" s="4">
        <f>IF('[1]Stat-2017-2'!HY164&gt;0,'[1]Stat-2017-2'!HY164,"")</f>
        <v>18242</v>
      </c>
      <c r="F137" s="4">
        <f>AW137*1000</f>
        <v>13981</v>
      </c>
      <c r="G137" s="12">
        <f t="shared" si="5"/>
        <v>0.2335818440960421</v>
      </c>
      <c r="H137" s="4"/>
      <c r="I137" s="4"/>
      <c r="J137" s="4" t="str">
        <f>IF(SUM('[1]Stat-2017-2'!FU164:FZ164)&gt;0,SUM('[1]Stat-2017-2'!FU164:FZ164),"")</f>
        <v/>
      </c>
      <c r="K137" s="4" t="str">
        <f>IF(SUM('[1]Stat-2017-2'!GA164:GB164)&gt;0,SUM('[1]Stat-2017-2'!GA164:GB164),"")</f>
        <v/>
      </c>
      <c r="L137" s="4" t="str">
        <f>IF(SUM('[1]Stat-2017-2'!GC164:GD164)&gt;0,SUM('[1]Stat-2017-2'!GC164:GD164),"")</f>
        <v/>
      </c>
      <c r="M137" s="4" t="str">
        <f>IF(SUM('[1]Stat-2017-2'!GE164:GF164)&gt;0,SUM('[1]Stat-2017-2'!GE164:GF164),"")</f>
        <v/>
      </c>
      <c r="N137" s="4" t="str">
        <f>IF(SUM('[1]Stat-2017-2'!GG164:GH164)&gt;0,SUM('[1]Stat-2017-2'!GG164:GH164),"")</f>
        <v/>
      </c>
      <c r="O137" s="4" t="str">
        <f>IF(SUM('[1]Stat-2017-2'!GI164:GJ164)&gt;0,SUM('[1]Stat-2017-2'!GI164:GJ164),"")</f>
        <v/>
      </c>
      <c r="P137" s="4" t="str">
        <f>IF(SUM('[1]Stat-2017-2'!GK164:GL164)&gt;0,SUM('[1]Stat-2017-2'!GK164:GL164),"")</f>
        <v/>
      </c>
      <c r="Q137" s="4" t="str">
        <f>IF(SUM('[1]Stat-2017-2'!GO164:GP164)&gt;0,SUM('[1]Stat-2017-2'!GO164:GP164),"")</f>
        <v/>
      </c>
      <c r="R137" s="4" t="str">
        <f>IF(SUM('[1]Stat-2017-2'!GQ164:GR164)&gt;0,SUM('[1]Stat-2017-2'!GQ164:GR164),"")</f>
        <v/>
      </c>
      <c r="S137" s="4" t="str">
        <f>IF(SUM('[1]Stat-2017-2'!GM164:GN164)&gt;0,SUM('[1]Stat-2017-2'!GM164:GN164),"")</f>
        <v/>
      </c>
      <c r="T137" s="4" t="str">
        <f>IF('[1]Stat-2017-2'!GS164&gt;0,'[1]Stat-2017-2'!GS164,"")</f>
        <v/>
      </c>
      <c r="U137" s="4" t="str">
        <f>IF('[1]Stat-2017-2'!GT164&gt;0,'[1]Stat-2017-2'!GT164,"")</f>
        <v/>
      </c>
      <c r="V137" s="4" t="str">
        <f>IF(('[1]Stat-2017-2'!GW194+'[1]Stat-2017-2'!GX164)&gt;0,('[1]Stat-2017-2'!GW164+'[1]Stat-2017-2'!GX164),"")</f>
        <v/>
      </c>
      <c r="W137" s="4" t="str">
        <f>IF(SUM('[1]Stat-2017-2'!HA164:HB164)&gt;0,SUM('[1]Stat-2017-2'!HA164:HB164),"")</f>
        <v/>
      </c>
      <c r="X137" s="4" t="str">
        <f>IF(SUM('[1]Stat-2017-2'!HC164:HD164)&gt;0,SUM('[1]Stat-2017-2'!HC164:HD164),"")</f>
        <v/>
      </c>
      <c r="Y137" s="4" t="str">
        <f>IF(SUM('[1]Stat-2017-2'!HE164:HF164)&gt;0,SUM('[1]Stat-2017-2'!HE164:HF164),"")</f>
        <v/>
      </c>
      <c r="Z137" s="4" t="str">
        <f>IF(SUM('[1]Stat-2017-2'!HG164:HH164)&gt;0,SUM('[1]Stat-2017-2'!HG164:HH164),"")</f>
        <v/>
      </c>
      <c r="AA137" s="4" t="str">
        <f>IF(SUM('[1]Stat-2017-2'!HI164:HJ164)&gt;0,SUM('[1]Stat-2017-2'!HI164:HJ164),"")</f>
        <v/>
      </c>
      <c r="AB137" s="4" t="str">
        <f>IF(SUM('[1]Stat-2017-2'!HK164:HL164)&gt;0,SUM('[1]Stat-2017-2'!HK164:HL164),"")</f>
        <v/>
      </c>
      <c r="AC137" s="4" t="str">
        <f>IF(SUM('[1]Stat-2017-2'!HM164:HN164)&gt;0,SUM('[1]Stat-2017-2'!HM164:HN164),"")</f>
        <v/>
      </c>
      <c r="AD137" s="4" t="str">
        <f>IF('[1]Stat-2017-2'!HO164&gt;0,'[1]Stat-2017-2'!HO164,"")</f>
        <v/>
      </c>
      <c r="AE137" s="4" t="str">
        <f>IF('[1]Stat-2017-2'!HQ164&gt;0,'[1]Stat-2017-2'!HQ164,"")</f>
        <v/>
      </c>
      <c r="AF137" s="4">
        <f>IF('[1]Stat-2017-2'!IA163&gt;0,'[1]Stat-2017-2'!IA164,"")</f>
        <v>766</v>
      </c>
      <c r="AG137" s="4">
        <f>IF('[1]Stat-2017-2'!FC164&gt;0,'[1]Stat-2017-2'!FC164,"")</f>
        <v>18</v>
      </c>
      <c r="AH137" s="7">
        <f>IF(AND('[1]Stat-2017-2'!FC164&gt;0,'[1]Stat-2017-2'!HY164&gt;0),'[1]Stat-2017-2'!HY164/'[1]Stat-2017-2'!FC164,"")</f>
        <v>1013.4444444444445</v>
      </c>
      <c r="AI137" s="4">
        <f>IF('[1]Stat-2017-2'!FE164&gt;0,'[1]Stat-2017-2'!FE164,"")</f>
        <v>14.7</v>
      </c>
      <c r="AJ137" s="4">
        <f>IF('[1]Stat-2017-2'!FG164&gt;0,'[1]Stat-2017-2'!FG164,"")</f>
        <v>11.4</v>
      </c>
      <c r="AK137" s="8">
        <f>IF('[1]Stat-2017-2'!FF164&gt;0,'[1]Stat-2017-2'!FF164,"")</f>
        <v>25</v>
      </c>
      <c r="AL137" s="4">
        <f>IF('[1]Stat-2017-2'!FD164&gt;0,'[1]Stat-2017-2'!FD164*2.5*58.15/1000000,"")</f>
        <v>20.916991124999999</v>
      </c>
      <c r="AM137" s="8">
        <f t="shared" si="4"/>
        <v>1.4229245663265306</v>
      </c>
      <c r="AN137" s="9">
        <f>IF('[1]Stat-2017-2'!FM164&gt;0,'[1]Stat-2017-2'!FM164,"")</f>
        <v>70</v>
      </c>
      <c r="AO137" s="9">
        <f>IF('[1]Stat-2017-2'!FN164&gt;0,'[1]Stat-2017-2'!FN164,"")</f>
        <v>38</v>
      </c>
      <c r="AP137" s="9">
        <f>IF('[1]Stat-2017-2'!FO164&gt;0,'[1]Stat-2017-2'!FO164,"")</f>
        <v>74</v>
      </c>
      <c r="AQ137" s="9">
        <f>IF('[1]Stat-2017-2'!FP164&gt;0,'[1]Stat-2017-2'!FP164,"")</f>
        <v>34</v>
      </c>
      <c r="AR137" s="10">
        <f>IF(AND(E137&gt;0,'[1]Stat-2017-2'!FJ164&gt;0),E137*860/'[1]Stat-2017-2'!FJ164,"")</f>
        <v>29.573610165944988</v>
      </c>
      <c r="AS137" s="4">
        <f>IF('[1]Stat-2017-2'!FJ164&gt;0,'[1]Stat-2017-2'!FJ164/1000,"")</f>
        <v>530.47699999999998</v>
      </c>
      <c r="AT137" s="11">
        <f>IF(AND('[1]Stat-2017-2'!FQ164&gt;0,'[1]Stat-2017-2'!HY164&gt;0),'[1]Stat-2017-2'!FQ164/'[1]Stat-2017-2'!HY164,"")</f>
        <v>7.3703541278368601</v>
      </c>
      <c r="AU137" s="10">
        <f>IF(AND('[1]Stat-2017-2'!FL164&gt;0,E137&gt;0),'[1]Stat-2017-2'!FL164/(E137/1000),"")</f>
        <v>52.242078719438652</v>
      </c>
      <c r="AV137" s="10">
        <f>IF(AND('[1]Stat-2017-2'!FL164,AI137&gt;0,AJ137&gt;0),'[1]Stat-2017-2'!FL164/(AJ137+AI137),"")</f>
        <v>36.513409961685824</v>
      </c>
      <c r="AW137" s="4">
        <f>IF('[1]Stat-2017-2'!IT164&gt;0,'[1]Stat-2017-2'!IT164/1000,"")</f>
        <v>13.981</v>
      </c>
      <c r="AX137" s="4" t="str">
        <f>IF('[1]Stat-2017-2'!IU164&gt;0,'[1]Stat-2017-2'!IU164/1000,"")</f>
        <v/>
      </c>
      <c r="AY137" s="11">
        <f>IF(AND('[1]Stat-2017-2'!HY164&gt;0,'[1]Stat-2017-2'!IW164&gt;0,AI137&gt;0,AJ137&gt;0),('[1]Stat-2017-2'!HY164-'[1]Stat-2017-2'!IW164)/(AI137+AJ137),"")</f>
        <v>163.2567049808429</v>
      </c>
      <c r="AZ137" s="12">
        <f>IF(AND('[1]Stat-2017-2'!HY164&gt;0,'[1]Stat-2017-2'!IW164&gt;0),('[1]Stat-2017-2'!HY164-'[1]Stat-2017-2'!IW164)/'[1]Stat-2017-2'!HY164)</f>
        <v>0.2335818440960421</v>
      </c>
      <c r="BA137" s="9">
        <f>IF(AND('[1]Stat-2017-2'!AT164&gt;0,[1]WEB!E164&gt;0),'[1]Stat-2017-2'!AT164/[1]WEB!E164,"")</f>
        <v>519.68824690275187</v>
      </c>
      <c r="BB137" s="9">
        <f>IF(AND('[1]Stat-2017-2'!BI164&gt;0,E137&gt;0),'[1]Stat-2017-2'!BI164/E137,"")</f>
        <v>177.97631838614188</v>
      </c>
      <c r="BC137" s="9">
        <f>IF(AND('[1]Stat-2017-2'!BR164&gt;0,E137&gt;0),'[1]Stat-2017-2'!BR164/E137,"")</f>
        <v>58.858294046705403</v>
      </c>
      <c r="BD137" s="4">
        <f>IF(AND('[1]Stat-2017-2'!BR164&gt;0,B137&gt;0),'[1]Stat-2017-2'!BR164/B137,"")</f>
        <v>1418.3527080581241</v>
      </c>
      <c r="BE137" s="13" t="str">
        <f>IF(AND(SUM('[1]Stat-2017-2'!DM164:ED164),('[1]Stat-2017-2'!HY164+'[1]Stat-2017-2'!HZ164)&gt;0),(SUM('[1]Stat-2017-2'!DM164:ED164)/('[1]Stat-2017-2'!HY164)),"")</f>
        <v/>
      </c>
      <c r="BF137" s="13" t="str">
        <f>IF(AND(SUM('[1]Stat-2017-2'!DM164:ED164),('[1]Stat-2017-2'!IW164)&gt;0),(SUM('[1]Stat-2017-2'!DM164:ED164)/'[1]Stat-2017-2'!IW164),"")</f>
        <v/>
      </c>
      <c r="BH137" s="13" t="str">
        <f>IF(AND('[1]Stat-2017-2'!EJ164&gt;0,'[1]Stat-2017-2'!HY164&gt;0),'[1]Stat-2017-2'!EJ164/'[1]Stat-2017-2'!HY164,"")</f>
        <v/>
      </c>
      <c r="BI137" s="13" t="str">
        <f>IF(AND(SUM('[1]Stat-2017-2'!EG164:EO164)&gt;0,'[1]Stat-2017-2'!HY164&gt;0),(SUM('[1]Stat-2017-2'!EG164:EO164)/'[1]Stat-2017-2'!HY164),"")</f>
        <v/>
      </c>
      <c r="BJ137" s="13" t="str">
        <f>IF(AND('[1]Stat-2017-2'!EP164&gt;0,'[1]Stat-2017-2'!HY164&gt;0),'[1]Stat-2017-2'!EP164/'[1]Stat-2017-2'!HY164,"")</f>
        <v/>
      </c>
      <c r="BK137" s="13" t="str">
        <f>IF(AND('[1]Stat-2017-2'!EQ164&gt;0,'[1]Stat-2017-2'!HY164&gt;0),'[1]Stat-2017-2'!EQ164/'[1]Stat-2017-2'!HY164,"")</f>
        <v/>
      </c>
      <c r="BL137" s="13" t="str">
        <f>IF(AND('[1]Stat-2017-2'!EW164&gt;0,'[1]Stat-2017-2'!HY164&gt;0),'[1]Stat-2017-2'!EW164/'[1]Stat-2017-2'!HY164,"")</f>
        <v/>
      </c>
      <c r="BM137" s="8" t="str">
        <f>IF('[1]Stat-2017-2'!IY164&gt;0,'[1]Stat-2017-2'!IY164,"")</f>
        <v/>
      </c>
      <c r="BN137" s="4" t="str">
        <f>IF('[1]Stat-2017-2'!JE164&gt;0,'[1]Stat-2017-2'!JE164,"")</f>
        <v/>
      </c>
      <c r="BO137" s="4" t="str">
        <f>IF('[1]Stat-2017-2'!IZ164&gt;0,'[1]Stat-2017-2'!IZ164,"")</f>
        <v/>
      </c>
      <c r="BP137" s="8" t="str">
        <f>IF('[1]Stat-2017-2'!JF164&gt;0,'[1]Stat-2017-2'!JF164,"")</f>
        <v/>
      </c>
      <c r="BQ137" s="4" t="str">
        <f>IF('[1]Stat-2017-2'!JG164&gt;0,'[1]Stat-2017-2'!JG164,"")</f>
        <v/>
      </c>
      <c r="BR137" s="4" t="str">
        <f>IF('[1]Stat-2017-2'!JH164&gt;0,'[1]Stat-2017-2'!JH164,"")</f>
        <v/>
      </c>
    </row>
    <row r="138" spans="1:70" x14ac:dyDescent="0.35">
      <c r="A138" t="s">
        <v>206</v>
      </c>
      <c r="B138" s="4">
        <v>3591</v>
      </c>
      <c r="C138" s="5">
        <f>IF(AND(E138&gt;0,SUM(AI138)&gt;0),(E138)/(SUM(AI138)*1000),"")</f>
        <v>1.9302540106951871</v>
      </c>
      <c r="D138" s="4">
        <f>IF('[1]Stat-2017-2'!FS166&gt;0,'[1]Stat-2017-2'!FS166,"")</f>
        <v>149500</v>
      </c>
      <c r="E138" s="4">
        <f>IF('[1]Stat-2017-2'!HY166&gt;0,'[1]Stat-2017-2'!HY166,"")</f>
        <v>144383</v>
      </c>
      <c r="F138" s="4">
        <f>AW138*1000</f>
        <v>118225</v>
      </c>
      <c r="G138" s="12">
        <f t="shared" si="5"/>
        <v>0.18117091347319284</v>
      </c>
      <c r="H138" s="4"/>
      <c r="I138" s="4"/>
      <c r="J138" s="4">
        <f>IF(SUM('[1]Stat-2017-2'!FU166:FZ166)&gt;0,SUM('[1]Stat-2017-2'!FU166:FZ166),"")</f>
        <v>359</v>
      </c>
      <c r="K138" s="4">
        <f>IF(SUM('[1]Stat-2017-2'!GA166:GB166)&gt;0,SUM('[1]Stat-2017-2'!GA166:GB166),"")</f>
        <v>8076</v>
      </c>
      <c r="L138" s="4">
        <f>IF(SUM('[1]Stat-2017-2'!GC166:GD166)&gt;0,SUM('[1]Stat-2017-2'!GC166:GD166),"")</f>
        <v>70304</v>
      </c>
      <c r="M138" s="4" t="str">
        <f>IF(SUM('[1]Stat-2017-2'!GE166:GF166)&gt;0,SUM('[1]Stat-2017-2'!GE166:GF166),"")</f>
        <v/>
      </c>
      <c r="N138" s="4" t="str">
        <f>IF(SUM('[1]Stat-2017-2'!GG166:GH166)&gt;0,SUM('[1]Stat-2017-2'!GG166:GH166),"")</f>
        <v/>
      </c>
      <c r="O138" s="4" t="str">
        <f>IF(SUM('[1]Stat-2017-2'!GI166:GJ166)&gt;0,SUM('[1]Stat-2017-2'!GI166:GJ166),"")</f>
        <v/>
      </c>
      <c r="P138" s="4" t="str">
        <f>IF(SUM('[1]Stat-2017-2'!GK166:GL166)&gt;0,SUM('[1]Stat-2017-2'!GK166:GL166),"")</f>
        <v/>
      </c>
      <c r="Q138" s="4" t="str">
        <f>IF(SUM('[1]Stat-2017-2'!GO166:GP166)&gt;0,SUM('[1]Stat-2017-2'!GO166:GP166),"")</f>
        <v/>
      </c>
      <c r="R138" s="4" t="str">
        <f>IF(SUM('[1]Stat-2017-2'!GQ166:GR166)&gt;0,SUM('[1]Stat-2017-2'!GQ166:GR166),"")</f>
        <v/>
      </c>
      <c r="S138" s="4" t="str">
        <f>IF(SUM('[1]Stat-2017-2'!GM166:GN166)&gt;0,SUM('[1]Stat-2017-2'!GM166:GN166),"")</f>
        <v/>
      </c>
      <c r="T138" s="4" t="str">
        <f>IF('[1]Stat-2017-2'!GS166&gt;0,'[1]Stat-2017-2'!GS166,"")</f>
        <v/>
      </c>
      <c r="U138" s="4" t="str">
        <f>IF('[1]Stat-2017-2'!GT166&gt;0,'[1]Stat-2017-2'!GT166,"")</f>
        <v/>
      </c>
      <c r="V138" s="4" t="str">
        <f>IF(('[1]Stat-2017-2'!GW196+'[1]Stat-2017-2'!GX166)&gt;0,('[1]Stat-2017-2'!GW166+'[1]Stat-2017-2'!GX166),"")</f>
        <v/>
      </c>
      <c r="W138" s="4" t="str">
        <f>IF(SUM('[1]Stat-2017-2'!HA166:HB166)&gt;0,SUM('[1]Stat-2017-2'!HA166:HB166),"")</f>
        <v/>
      </c>
      <c r="X138" s="4" t="str">
        <f>IF(SUM('[1]Stat-2017-2'!HC166:HD166)&gt;0,SUM('[1]Stat-2017-2'!HC166:HD166),"")</f>
        <v/>
      </c>
      <c r="Y138" s="4">
        <f>IF(SUM('[1]Stat-2017-2'!HE166:HF166)&gt;0,SUM('[1]Stat-2017-2'!HE166:HF166),"")</f>
        <v>2867</v>
      </c>
      <c r="Z138" s="4">
        <f>IF(SUM('[1]Stat-2017-2'!HG166:HH166)&gt;0,SUM('[1]Stat-2017-2'!HG166:HH166),"")</f>
        <v>67894</v>
      </c>
      <c r="AA138" s="4" t="str">
        <f>IF(SUM('[1]Stat-2017-2'!HI166:HJ166)&gt;0,SUM('[1]Stat-2017-2'!HI166:HJ166),"")</f>
        <v/>
      </c>
      <c r="AB138" s="4" t="str">
        <f>IF(SUM('[1]Stat-2017-2'!HK166:HL166)&gt;0,SUM('[1]Stat-2017-2'!HK166:HL166),"")</f>
        <v/>
      </c>
      <c r="AC138" s="4" t="str">
        <f>IF(SUM('[1]Stat-2017-2'!HM166:HN166)&gt;0,SUM('[1]Stat-2017-2'!HM166:HN166),"")</f>
        <v/>
      </c>
      <c r="AD138" s="4" t="str">
        <f>IF('[1]Stat-2017-2'!HO166&gt;0,'[1]Stat-2017-2'!HO166,"")</f>
        <v/>
      </c>
      <c r="AE138" s="4" t="str">
        <f>IF('[1]Stat-2017-2'!HQ166&gt;0,'[1]Stat-2017-2'!HQ166,"")</f>
        <v/>
      </c>
      <c r="AF138" s="4" t="str">
        <f>IF('[1]Stat-2017-2'!IA165&gt;0,'[1]Stat-2017-2'!IA166,"")</f>
        <v/>
      </c>
      <c r="AG138" s="4">
        <f>IF('[1]Stat-2017-2'!FC166&gt;0,'[1]Stat-2017-2'!FC166,"")</f>
        <v>75.900000000000006</v>
      </c>
      <c r="AH138" s="7">
        <f>IF(AND('[1]Stat-2017-2'!FC166&gt;0,'[1]Stat-2017-2'!HY166&gt;0),'[1]Stat-2017-2'!HY166/'[1]Stat-2017-2'!FC166,"")</f>
        <v>1902.2793148880105</v>
      </c>
      <c r="AI138" s="4">
        <f>IF('[1]Stat-2017-2'!FE166&gt;0,'[1]Stat-2017-2'!FE166,"")</f>
        <v>74.8</v>
      </c>
      <c r="AJ138" s="4">
        <f>IF('[1]Stat-2017-2'!FG166&gt;0,'[1]Stat-2017-2'!FG166,"")</f>
        <v>51.594999999999999</v>
      </c>
      <c r="AK138" s="8">
        <f>IF('[1]Stat-2017-2'!FF166&gt;0,'[1]Stat-2017-2'!FF166,"")</f>
        <v>24.25</v>
      </c>
      <c r="AL138" s="4">
        <f>IF('[1]Stat-2017-2'!FD166&gt;0,'[1]Stat-2017-2'!FD166*2.5*58.15/1000000,"")</f>
        <v>166.69279</v>
      </c>
      <c r="AM138" s="8">
        <f t="shared" si="4"/>
        <v>2.2285132352941179</v>
      </c>
      <c r="AN138" s="9">
        <f>IF('[1]Stat-2017-2'!FM166&gt;0,'[1]Stat-2017-2'!FM166,"")</f>
        <v>66.400000000000006</v>
      </c>
      <c r="AO138" s="9">
        <f>IF('[1]Stat-2017-2'!FN166&gt;0,'[1]Stat-2017-2'!FN166,"")</f>
        <v>45.2</v>
      </c>
      <c r="AP138" s="9">
        <f>IF('[1]Stat-2017-2'!FO166&gt;0,'[1]Stat-2017-2'!FO166,"")</f>
        <v>65.2</v>
      </c>
      <c r="AQ138" s="9">
        <f>IF('[1]Stat-2017-2'!FP166&gt;0,'[1]Stat-2017-2'!FP166,"")</f>
        <v>43.2</v>
      </c>
      <c r="AR138" s="10">
        <f>IF(AND(E138&gt;0,'[1]Stat-2017-2'!FJ166&gt;0),E138*860/'[1]Stat-2017-2'!FJ166,"")</f>
        <v>18.741883118108262</v>
      </c>
      <c r="AS138" s="4">
        <f>IF('[1]Stat-2017-2'!FJ166&gt;0,'[1]Stat-2017-2'!FJ166/1000,"")</f>
        <v>6625.2349999999997</v>
      </c>
      <c r="AT138" s="11">
        <f>IF(AND('[1]Stat-2017-2'!FQ166&gt;0,'[1]Stat-2017-2'!HY166&gt;0),'[1]Stat-2017-2'!FQ166/'[1]Stat-2017-2'!HY166,"")</f>
        <v>54.286169424378215</v>
      </c>
      <c r="AU138" s="10">
        <f>IF(AND('[1]Stat-2017-2'!FL166&gt;0,E138&gt;0),'[1]Stat-2017-2'!FL166/(E138/1000),"")</f>
        <v>120.78984367965757</v>
      </c>
      <c r="AV138" s="10">
        <f>IF(AND('[1]Stat-2017-2'!FL166,AI138&gt;0,AJ138&gt;0),'[1]Stat-2017-2'!FL166/(AJ138+AI138),"")</f>
        <v>137.98014161952608</v>
      </c>
      <c r="AW138" s="4">
        <f>IF('[1]Stat-2017-2'!IT166&gt;0,'[1]Stat-2017-2'!IT166/1000,"")</f>
        <v>118.22499999999999</v>
      </c>
      <c r="AX138" s="4" t="str">
        <f>IF('[1]Stat-2017-2'!IU166&gt;0,'[1]Stat-2017-2'!IU166/1000,"")</f>
        <v/>
      </c>
      <c r="AY138" s="11">
        <f>IF(AND('[1]Stat-2017-2'!HY166&gt;0,'[1]Stat-2017-2'!IW166&gt;0,AI138&gt;0,AJ138&gt;0),('[1]Stat-2017-2'!HY166-'[1]Stat-2017-2'!IW166)/(AI138+AJ138),"")</f>
        <v>206.95438901855294</v>
      </c>
      <c r="AZ138" s="12">
        <f>IF(AND('[1]Stat-2017-2'!HY166&gt;0,'[1]Stat-2017-2'!IW166&gt;0),('[1]Stat-2017-2'!HY166-'[1]Stat-2017-2'!IW166)/'[1]Stat-2017-2'!HY166)</f>
        <v>0.18117091347319284</v>
      </c>
      <c r="BA138" s="9">
        <f>IF(AND('[1]Stat-2017-2'!AT166&gt;0,[1]WEB!E166&gt;0),'[1]Stat-2017-2'!AT166/[1]WEB!E166,"")</f>
        <v>843.64422404299671</v>
      </c>
      <c r="BB138" s="9">
        <f>IF(AND('[1]Stat-2017-2'!BI166&gt;0,E138&gt;0),'[1]Stat-2017-2'!BI166/E138,"")</f>
        <v>58.418151721463055</v>
      </c>
      <c r="BC138" s="9">
        <f>IF(AND('[1]Stat-2017-2'!BR166&gt;0,E138&gt;0),'[1]Stat-2017-2'!BR166/E138,"")</f>
        <v>36.518676021415267</v>
      </c>
      <c r="BD138" s="4">
        <f>IF(AND('[1]Stat-2017-2'!BR166&gt;0,B138&gt;0),'[1]Stat-2017-2'!BR166/B138,"")</f>
        <v>1468.3029796714006</v>
      </c>
      <c r="BE138" s="13" t="str">
        <f>IF(AND(SUM('[1]Stat-2017-2'!DM166:ED166),('[1]Stat-2017-2'!HY166+'[1]Stat-2017-2'!HZ166)&gt;0),(SUM('[1]Stat-2017-2'!DM166:ED166)/('[1]Stat-2017-2'!HY166)),"")</f>
        <v/>
      </c>
      <c r="BF138" s="13" t="str">
        <f>IF(AND(SUM('[1]Stat-2017-2'!DM166:ED166),('[1]Stat-2017-2'!IW166)&gt;0),(SUM('[1]Stat-2017-2'!DM166:ED166)/'[1]Stat-2017-2'!IW166),"")</f>
        <v/>
      </c>
      <c r="BH138" s="13" t="str">
        <f>IF(AND('[1]Stat-2017-2'!EJ166&gt;0,'[1]Stat-2017-2'!HY166&gt;0),'[1]Stat-2017-2'!EJ166/'[1]Stat-2017-2'!HY166,"")</f>
        <v/>
      </c>
      <c r="BI138" s="13" t="str">
        <f>IF(AND(SUM('[1]Stat-2017-2'!EG166:EO166)&gt;0,'[1]Stat-2017-2'!HY166&gt;0),(SUM('[1]Stat-2017-2'!EG166:EO166)/'[1]Stat-2017-2'!HY166),"")</f>
        <v/>
      </c>
      <c r="BJ138" s="13" t="str">
        <f>IF(AND('[1]Stat-2017-2'!EP166&gt;0,'[1]Stat-2017-2'!HY166&gt;0),'[1]Stat-2017-2'!EP166/'[1]Stat-2017-2'!HY166,"")</f>
        <v/>
      </c>
      <c r="BK138" s="13" t="str">
        <f>IF(AND('[1]Stat-2017-2'!EQ166&gt;0,'[1]Stat-2017-2'!HY166&gt;0),'[1]Stat-2017-2'!EQ166/'[1]Stat-2017-2'!HY166,"")</f>
        <v/>
      </c>
      <c r="BL138" s="13" t="str">
        <f>IF(AND('[1]Stat-2017-2'!EW166&gt;0,'[1]Stat-2017-2'!HY166&gt;0),'[1]Stat-2017-2'!EW166/'[1]Stat-2017-2'!HY166,"")</f>
        <v/>
      </c>
      <c r="BM138" s="8" t="str">
        <f>IF('[1]Stat-2017-2'!IY166&gt;0,'[1]Stat-2017-2'!IY166,"")</f>
        <v/>
      </c>
      <c r="BN138" s="4" t="str">
        <f>IF('[1]Stat-2017-2'!JE166&gt;0,'[1]Stat-2017-2'!JE166,"")</f>
        <v/>
      </c>
      <c r="BO138" s="4" t="str">
        <f>IF('[1]Stat-2017-2'!IZ166&gt;0,'[1]Stat-2017-2'!IZ166,"")</f>
        <v/>
      </c>
      <c r="BP138" s="8" t="str">
        <f>IF('[1]Stat-2017-2'!JF166&gt;0,'[1]Stat-2017-2'!JF166,"")</f>
        <v/>
      </c>
      <c r="BQ138" s="4" t="str">
        <f>IF('[1]Stat-2017-2'!JG166&gt;0,'[1]Stat-2017-2'!JG166,"")</f>
        <v/>
      </c>
      <c r="BR138" s="4" t="str">
        <f>IF('[1]Stat-2017-2'!JH166&gt;0,'[1]Stat-2017-2'!JH166,"")</f>
        <v/>
      </c>
    </row>
    <row r="139" spans="1:70" x14ac:dyDescent="0.35">
      <c r="A139" t="s">
        <v>207</v>
      </c>
      <c r="B139" s="4">
        <v>3220</v>
      </c>
      <c r="C139" s="5">
        <f>IF(AND(E139&gt;0,SUM(AI139)&gt;0),(E139)/(SUM(AI139)*1000),"")</f>
        <v>0.74134905660377359</v>
      </c>
      <c r="D139" s="4" t="str">
        <f>IF('[1]Stat-2017-2'!FS167&gt;0,'[1]Stat-2017-2'!FS167,"")</f>
        <v/>
      </c>
      <c r="E139" s="4">
        <f>IF('[1]Stat-2017-2'!HY167&gt;0,'[1]Stat-2017-2'!HY167,"")</f>
        <v>78583</v>
      </c>
      <c r="F139" s="4">
        <f>AW139*1000</f>
        <v>60295</v>
      </c>
      <c r="G139" s="12">
        <f t="shared" si="5"/>
        <v>0.23272209001946986</v>
      </c>
      <c r="H139" s="4"/>
      <c r="I139" s="4"/>
      <c r="J139" s="4">
        <f>IF(SUM('[1]Stat-2017-2'!FU167:FZ167)&gt;0,SUM('[1]Stat-2017-2'!FU167:FZ167),"")</f>
        <v>128</v>
      </c>
      <c r="K139" s="4">
        <f>IF(SUM('[1]Stat-2017-2'!GA167:GB167)&gt;0,SUM('[1]Stat-2017-2'!GA167:GB167),"")</f>
        <v>8679</v>
      </c>
      <c r="L139" s="4" t="str">
        <f>IF(SUM('[1]Stat-2017-2'!GC167:GD167)&gt;0,SUM('[1]Stat-2017-2'!GC167:GD167),"")</f>
        <v/>
      </c>
      <c r="M139" s="4" t="str">
        <f>IF(SUM('[1]Stat-2017-2'!GE167:GF167)&gt;0,SUM('[1]Stat-2017-2'!GE167:GF167),"")</f>
        <v/>
      </c>
      <c r="N139" s="4">
        <f>IF(SUM('[1]Stat-2017-2'!GG167:GH167)&gt;0,SUM('[1]Stat-2017-2'!GG167:GH167),"")</f>
        <v>27700</v>
      </c>
      <c r="O139" s="4" t="str">
        <f>IF(SUM('[1]Stat-2017-2'!GI167:GJ167)&gt;0,SUM('[1]Stat-2017-2'!GI167:GJ167),"")</f>
        <v/>
      </c>
      <c r="P139" s="4" t="str">
        <f>IF(SUM('[1]Stat-2017-2'!GK167:GL167)&gt;0,SUM('[1]Stat-2017-2'!GK167:GL167),"")</f>
        <v/>
      </c>
      <c r="Q139" s="4" t="str">
        <f>IF(SUM('[1]Stat-2017-2'!GO167:GP167)&gt;0,SUM('[1]Stat-2017-2'!GO167:GP167),"")</f>
        <v/>
      </c>
      <c r="R139" s="4" t="str">
        <f>IF(SUM('[1]Stat-2017-2'!GQ167:GR167)&gt;0,SUM('[1]Stat-2017-2'!GQ167:GR167),"")</f>
        <v/>
      </c>
      <c r="S139" s="4" t="str">
        <f>IF(SUM('[1]Stat-2017-2'!GM167:GN167)&gt;0,SUM('[1]Stat-2017-2'!GM167:GN167),"")</f>
        <v/>
      </c>
      <c r="T139" s="4" t="str">
        <f>IF('[1]Stat-2017-2'!GS167&gt;0,'[1]Stat-2017-2'!GS167,"")</f>
        <v/>
      </c>
      <c r="U139" s="4">
        <f>IF('[1]Stat-2017-2'!GT167&gt;0,'[1]Stat-2017-2'!GT167,"")</f>
        <v>40609</v>
      </c>
      <c r="V139" s="4" t="str">
        <f>IF(('[1]Stat-2017-2'!GW197+'[1]Stat-2017-2'!GX167)&gt;0,('[1]Stat-2017-2'!GW167+'[1]Stat-2017-2'!GX167),"")</f>
        <v/>
      </c>
      <c r="W139" s="4" t="str">
        <f>IF(SUM('[1]Stat-2017-2'!HA167:HB167)&gt;0,SUM('[1]Stat-2017-2'!HA167:HB167),"")</f>
        <v/>
      </c>
      <c r="X139" s="4" t="str">
        <f>IF(SUM('[1]Stat-2017-2'!HC167:HD167)&gt;0,SUM('[1]Stat-2017-2'!HC167:HD167),"")</f>
        <v/>
      </c>
      <c r="Y139" s="4">
        <f>IF(SUM('[1]Stat-2017-2'!HE167:HF167)&gt;0,SUM('[1]Stat-2017-2'!HE167:HF167),"")</f>
        <v>1482</v>
      </c>
      <c r="Z139" s="4" t="str">
        <f>IF(SUM('[1]Stat-2017-2'!HG167:HH167)&gt;0,SUM('[1]Stat-2017-2'!HG167:HH167),"")</f>
        <v/>
      </c>
      <c r="AA139" s="4" t="str">
        <f>IF(SUM('[1]Stat-2017-2'!HI167:HJ167)&gt;0,SUM('[1]Stat-2017-2'!HI167:HJ167),"")</f>
        <v/>
      </c>
      <c r="AB139" s="4" t="str">
        <f>IF(SUM('[1]Stat-2017-2'!HK167:HL167)&gt;0,SUM('[1]Stat-2017-2'!HK167:HL167),"")</f>
        <v/>
      </c>
      <c r="AC139" s="4" t="str">
        <f>IF(SUM('[1]Stat-2017-2'!HM167:HN167)&gt;0,SUM('[1]Stat-2017-2'!HM167:HN167),"")</f>
        <v/>
      </c>
      <c r="AD139" s="4" t="str">
        <f>IF('[1]Stat-2017-2'!HO167&gt;0,'[1]Stat-2017-2'!HO167,"")</f>
        <v/>
      </c>
      <c r="AE139" s="4" t="str">
        <f>IF('[1]Stat-2017-2'!HQ167&gt;0,'[1]Stat-2017-2'!HQ167,"")</f>
        <v/>
      </c>
      <c r="AF139" s="4" t="str">
        <f>IF('[1]Stat-2017-2'!IA166&gt;0,'[1]Stat-2017-2'!IA167,"")</f>
        <v/>
      </c>
      <c r="AG139" s="4">
        <f>IF('[1]Stat-2017-2'!FC167&gt;0,'[1]Stat-2017-2'!FC167,"")</f>
        <v>36.6</v>
      </c>
      <c r="AH139" s="7">
        <f>IF(AND('[1]Stat-2017-2'!FC167&gt;0,'[1]Stat-2017-2'!HY167&gt;0),'[1]Stat-2017-2'!HY167/'[1]Stat-2017-2'!FC167,"")</f>
        <v>2147.0765027322404</v>
      </c>
      <c r="AI139" s="4">
        <f>IF('[1]Stat-2017-2'!FE167&gt;0,'[1]Stat-2017-2'!FE167,"")</f>
        <v>106</v>
      </c>
      <c r="AJ139" s="4">
        <f>IF('[1]Stat-2017-2'!FG167&gt;0,'[1]Stat-2017-2'!FG167,"")</f>
        <v>85</v>
      </c>
      <c r="AK139" s="8" t="str">
        <f>IF('[1]Stat-2017-2'!FF167&gt;0,'[1]Stat-2017-2'!FF167,"")</f>
        <v/>
      </c>
      <c r="AL139" s="4">
        <f>IF('[1]Stat-2017-2'!FD167&gt;0,'[1]Stat-2017-2'!FD167*2.5*58.15/1000000,"")</f>
        <v>85.736214625000002</v>
      </c>
      <c r="AM139" s="8">
        <f t="shared" si="4"/>
        <v>0.80883221344339629</v>
      </c>
      <c r="AN139" s="9">
        <f>IF('[1]Stat-2017-2'!FM167&gt;0,'[1]Stat-2017-2'!FM167,"")</f>
        <v>72</v>
      </c>
      <c r="AO139" s="9">
        <f>IF('[1]Stat-2017-2'!FN167&gt;0,'[1]Stat-2017-2'!FN167,"")</f>
        <v>37</v>
      </c>
      <c r="AP139" s="9">
        <f>IF('[1]Stat-2017-2'!FO167&gt;0,'[1]Stat-2017-2'!FO167,"")</f>
        <v>67</v>
      </c>
      <c r="AQ139" s="9">
        <f>IF('[1]Stat-2017-2'!FP167&gt;0,'[1]Stat-2017-2'!FP167,"")</f>
        <v>33</v>
      </c>
      <c r="AR139" s="10" t="str">
        <f>IF(AND(E139&gt;0,'[1]Stat-2017-2'!FJ167&gt;0),E139*860/'[1]Stat-2017-2'!FJ167,"")</f>
        <v/>
      </c>
      <c r="AS139" s="4" t="str">
        <f>IF('[1]Stat-2017-2'!FJ167&gt;0,'[1]Stat-2017-2'!FJ167/1000,"")</f>
        <v/>
      </c>
      <c r="AT139" s="11">
        <f>IF(AND('[1]Stat-2017-2'!FQ167&gt;0,'[1]Stat-2017-2'!HY167&gt;0),'[1]Stat-2017-2'!FQ167/'[1]Stat-2017-2'!HY167,"")</f>
        <v>6.4556837992950129</v>
      </c>
      <c r="AU139" s="10">
        <f>IF(AND('[1]Stat-2017-2'!FL167&gt;0,E139&gt;0),'[1]Stat-2017-2'!FL167/(E139/1000),"")</f>
        <v>44.411641194660426</v>
      </c>
      <c r="AV139" s="10">
        <f>IF(AND('[1]Stat-2017-2'!FL167,AI139&gt;0,AJ139&gt;0),'[1]Stat-2017-2'!FL167/(AJ139+AI139),"")</f>
        <v>18.272251308900522</v>
      </c>
      <c r="AW139" s="4">
        <f>IF('[1]Stat-2017-2'!IT167&gt;0,'[1]Stat-2017-2'!IT167/1000,"")</f>
        <v>60.295000000000002</v>
      </c>
      <c r="AX139" s="4" t="str">
        <f>IF('[1]Stat-2017-2'!IU167&gt;0,'[1]Stat-2017-2'!IU167/1000,"")</f>
        <v/>
      </c>
      <c r="AY139" s="11">
        <f>IF(AND('[1]Stat-2017-2'!HY167&gt;0,'[1]Stat-2017-2'!IW167&gt;0,AI139&gt;0,AJ139&gt;0),('[1]Stat-2017-2'!HY167-'[1]Stat-2017-2'!IW167)/(AI139+AJ139),"")</f>
        <v>95.748691099476446</v>
      </c>
      <c r="AZ139" s="12">
        <f>IF(AND('[1]Stat-2017-2'!HY167&gt;0,'[1]Stat-2017-2'!IW167&gt;0),('[1]Stat-2017-2'!HY167-'[1]Stat-2017-2'!IW167)/'[1]Stat-2017-2'!HY167)</f>
        <v>0.23272209001946986</v>
      </c>
      <c r="BA139" s="9">
        <f>IF(AND('[1]Stat-2017-2'!AT167&gt;0,[1]WEB!E167&gt;0),'[1]Stat-2017-2'!AT167/[1]WEB!E167,"")</f>
        <v>306.31293027754094</v>
      </c>
      <c r="BB139" s="9">
        <f>IF(AND('[1]Stat-2017-2'!BI167&gt;0,E139&gt;0),'[1]Stat-2017-2'!BI167/E139,"")</f>
        <v>61.358550831604802</v>
      </c>
      <c r="BC139" s="9">
        <f>IF(AND('[1]Stat-2017-2'!BR167&gt;0,E139&gt;0),'[1]Stat-2017-2'!BR167/E139,"")</f>
        <v>22.709199190664648</v>
      </c>
      <c r="BD139" s="4">
        <f>IF(AND('[1]Stat-2017-2'!BR167&gt;0,B139&gt;0),'[1]Stat-2017-2'!BR167/B139,"")</f>
        <v>554.210248447205</v>
      </c>
      <c r="BE139" s="13" t="str">
        <f>IF(AND(SUM('[1]Stat-2017-2'!DM167:ED167),('[1]Stat-2017-2'!HY167+'[1]Stat-2017-2'!HZ167)&gt;0),(SUM('[1]Stat-2017-2'!DM167:ED167)/('[1]Stat-2017-2'!HY167)),"")</f>
        <v/>
      </c>
      <c r="BF139" s="13" t="str">
        <f>IF(AND(SUM('[1]Stat-2017-2'!DM167:ED167),('[1]Stat-2017-2'!IW167)&gt;0),(SUM('[1]Stat-2017-2'!DM167:ED167)/'[1]Stat-2017-2'!IW167),"")</f>
        <v/>
      </c>
      <c r="BH139" s="13" t="str">
        <f>IF(AND('[1]Stat-2017-2'!EJ167&gt;0,'[1]Stat-2017-2'!HY167&gt;0),'[1]Stat-2017-2'!EJ167/'[1]Stat-2017-2'!HY167,"")</f>
        <v/>
      </c>
      <c r="BI139" s="13" t="str">
        <f>IF(AND(SUM('[1]Stat-2017-2'!EG167:EO167)&gt;0,'[1]Stat-2017-2'!HY167&gt;0),(SUM('[1]Stat-2017-2'!EG167:EO167)/'[1]Stat-2017-2'!HY167),"")</f>
        <v/>
      </c>
      <c r="BJ139" s="13" t="str">
        <f>IF(AND('[1]Stat-2017-2'!EP167&gt;0,'[1]Stat-2017-2'!HY167&gt;0),'[1]Stat-2017-2'!EP167/'[1]Stat-2017-2'!HY167,"")</f>
        <v/>
      </c>
      <c r="BK139" s="13" t="str">
        <f>IF(AND('[1]Stat-2017-2'!EQ167&gt;0,'[1]Stat-2017-2'!HY167&gt;0),'[1]Stat-2017-2'!EQ167/'[1]Stat-2017-2'!HY167,"")</f>
        <v/>
      </c>
      <c r="BL139" s="13" t="str">
        <f>IF(AND('[1]Stat-2017-2'!EW167&gt;0,'[1]Stat-2017-2'!HY167&gt;0),'[1]Stat-2017-2'!EW167/'[1]Stat-2017-2'!HY167,"")</f>
        <v/>
      </c>
      <c r="BM139" s="8" t="str">
        <f>IF('[1]Stat-2017-2'!IY167&gt;0,'[1]Stat-2017-2'!IY167,"")</f>
        <v/>
      </c>
      <c r="BN139" s="4" t="str">
        <f>IF('[1]Stat-2017-2'!JE167&gt;0,'[1]Stat-2017-2'!JE167,"")</f>
        <v/>
      </c>
      <c r="BO139" s="4" t="str">
        <f>IF('[1]Stat-2017-2'!IZ167&gt;0,'[1]Stat-2017-2'!IZ167,"")</f>
        <v/>
      </c>
      <c r="BP139" s="8" t="str">
        <f>IF('[1]Stat-2017-2'!JF167&gt;0,'[1]Stat-2017-2'!JF167,"")</f>
        <v/>
      </c>
      <c r="BQ139" s="4" t="str">
        <f>IF('[1]Stat-2017-2'!JG167&gt;0,'[1]Stat-2017-2'!JG167,"")</f>
        <v/>
      </c>
      <c r="BR139" s="4" t="str">
        <f>IF('[1]Stat-2017-2'!JH167&gt;0,'[1]Stat-2017-2'!JH167,"")</f>
        <v/>
      </c>
    </row>
    <row r="140" spans="1:70" x14ac:dyDescent="0.35">
      <c r="A140" t="s">
        <v>208</v>
      </c>
      <c r="B140" s="4">
        <v>1408</v>
      </c>
      <c r="C140" s="5">
        <f>IF(AND(E140&gt;0,SUM(AI140)&gt;0),(E140)/(SUM(AI140)*1000),"")</f>
        <v>1.227276595744681</v>
      </c>
      <c r="D140" s="4">
        <f>IF('[1]Stat-2017-2'!FS169&gt;0,'[1]Stat-2017-2'!FS169,"")</f>
        <v>29758</v>
      </c>
      <c r="E140" s="4">
        <f>IF('[1]Stat-2017-2'!HY169&gt;0,'[1]Stat-2017-2'!HY169,"")</f>
        <v>28841</v>
      </c>
      <c r="F140" s="4">
        <f>AW140*1000</f>
        <v>23470</v>
      </c>
      <c r="G140" s="12">
        <f t="shared" si="5"/>
        <v>0.18622793939183802</v>
      </c>
      <c r="H140" s="4"/>
      <c r="I140" s="4"/>
      <c r="J140" s="4" t="str">
        <f>IF(SUM('[1]Stat-2017-2'!FU169:FZ169)&gt;0,SUM('[1]Stat-2017-2'!FU169:FZ169),"")</f>
        <v/>
      </c>
      <c r="K140" s="4" t="str">
        <f>IF(SUM('[1]Stat-2017-2'!GA169:GB169)&gt;0,SUM('[1]Stat-2017-2'!GA169:GB169),"")</f>
        <v/>
      </c>
      <c r="L140" s="4" t="str">
        <f>IF(SUM('[1]Stat-2017-2'!GC169:GD169)&gt;0,SUM('[1]Stat-2017-2'!GC169:GD169),"")</f>
        <v/>
      </c>
      <c r="M140" s="4" t="str">
        <f>IF(SUM('[1]Stat-2017-2'!GE169:GF169)&gt;0,SUM('[1]Stat-2017-2'!GE169:GF169),"")</f>
        <v/>
      </c>
      <c r="N140" s="4" t="str">
        <f>IF(SUM('[1]Stat-2017-2'!GG169:GH169)&gt;0,SUM('[1]Stat-2017-2'!GG169:GH169),"")</f>
        <v/>
      </c>
      <c r="O140" s="4" t="str">
        <f>IF(SUM('[1]Stat-2017-2'!GI169:GJ169)&gt;0,SUM('[1]Stat-2017-2'!GI169:GJ169),"")</f>
        <v/>
      </c>
      <c r="P140" s="4" t="str">
        <f>IF(SUM('[1]Stat-2017-2'!GK169:GL169)&gt;0,SUM('[1]Stat-2017-2'!GK169:GL169),"")</f>
        <v/>
      </c>
      <c r="Q140" s="4" t="str">
        <f>IF(SUM('[1]Stat-2017-2'!GO169:GP169)&gt;0,SUM('[1]Stat-2017-2'!GO169:GP169),"")</f>
        <v/>
      </c>
      <c r="R140" s="4" t="str">
        <f>IF(SUM('[1]Stat-2017-2'!GQ169:GR169)&gt;0,SUM('[1]Stat-2017-2'!GQ169:GR169),"")</f>
        <v/>
      </c>
      <c r="S140" s="4" t="str">
        <f>IF(SUM('[1]Stat-2017-2'!GM169:GN169)&gt;0,SUM('[1]Stat-2017-2'!GM169:GN169),"")</f>
        <v/>
      </c>
      <c r="T140" s="4" t="str">
        <f>IF('[1]Stat-2017-2'!GS169&gt;0,'[1]Stat-2017-2'!GS169,"")</f>
        <v/>
      </c>
      <c r="U140" s="4" t="str">
        <f>IF('[1]Stat-2017-2'!GT169&gt;0,'[1]Stat-2017-2'!GT169,"")</f>
        <v/>
      </c>
      <c r="V140" s="4" t="str">
        <f>IF(('[1]Stat-2017-2'!GW200+'[1]Stat-2017-2'!GX169)&gt;0,('[1]Stat-2017-2'!GW169+'[1]Stat-2017-2'!GX169),"")</f>
        <v/>
      </c>
      <c r="W140" s="4" t="str">
        <f>IF(SUM('[1]Stat-2017-2'!HA169:HB169)&gt;0,SUM('[1]Stat-2017-2'!HA169:HB169),"")</f>
        <v/>
      </c>
      <c r="X140" s="4" t="str">
        <f>IF(SUM('[1]Stat-2017-2'!HC169:HD169)&gt;0,SUM('[1]Stat-2017-2'!HC169:HD169),"")</f>
        <v/>
      </c>
      <c r="Y140" s="4" t="str">
        <f>IF(SUM('[1]Stat-2017-2'!HE169:HF169)&gt;0,SUM('[1]Stat-2017-2'!HE169:HF169),"")</f>
        <v/>
      </c>
      <c r="Z140" s="4" t="str">
        <f>IF(SUM('[1]Stat-2017-2'!HG169:HH169)&gt;0,SUM('[1]Stat-2017-2'!HG169:HH169),"")</f>
        <v/>
      </c>
      <c r="AA140" s="4" t="str">
        <f>IF(SUM('[1]Stat-2017-2'!HI169:HJ169)&gt;0,SUM('[1]Stat-2017-2'!HI169:HJ169),"")</f>
        <v/>
      </c>
      <c r="AB140" s="4" t="str">
        <f>IF(SUM('[1]Stat-2017-2'!HK169:HL169)&gt;0,SUM('[1]Stat-2017-2'!HK169:HL169),"")</f>
        <v/>
      </c>
      <c r="AC140" s="4" t="str">
        <f>IF(SUM('[1]Stat-2017-2'!HM169:HN169)&gt;0,SUM('[1]Stat-2017-2'!HM169:HN169),"")</f>
        <v/>
      </c>
      <c r="AD140" s="4" t="str">
        <f>IF('[1]Stat-2017-2'!HO169&gt;0,'[1]Stat-2017-2'!HO169,"")</f>
        <v/>
      </c>
      <c r="AE140" s="4" t="str">
        <f>IF('[1]Stat-2017-2'!HQ169&gt;0,'[1]Stat-2017-2'!HQ169,"")</f>
        <v/>
      </c>
      <c r="AF140" s="4" t="str">
        <f>IF('[1]Stat-2017-2'!IA168&gt;0,'[1]Stat-2017-2'!IA169,"")</f>
        <v/>
      </c>
      <c r="AG140" s="4">
        <f>IF('[1]Stat-2017-2'!FC169&gt;0,'[1]Stat-2017-2'!FC169,"")</f>
        <v>17.8</v>
      </c>
      <c r="AH140" s="7">
        <f>IF(AND('[1]Stat-2017-2'!FC169&gt;0,'[1]Stat-2017-2'!HY169&gt;0),'[1]Stat-2017-2'!HY169/'[1]Stat-2017-2'!FC169,"")</f>
        <v>1620.2808988764045</v>
      </c>
      <c r="AI140" s="4">
        <f>IF('[1]Stat-2017-2'!FE169&gt;0,'[1]Stat-2017-2'!FE169,"")</f>
        <v>23.5</v>
      </c>
      <c r="AJ140" s="4">
        <f>IF('[1]Stat-2017-2'!FG169&gt;0,'[1]Stat-2017-2'!FG169,"")</f>
        <v>23</v>
      </c>
      <c r="AK140" s="8">
        <f>IF('[1]Stat-2017-2'!FF169&gt;0,'[1]Stat-2017-2'!FF169,"")</f>
        <v>20</v>
      </c>
      <c r="AL140" s="4">
        <f>IF('[1]Stat-2017-2'!FD169&gt;0,'[1]Stat-2017-2'!FD169*2.5*58.15/1000000,"")</f>
        <v>32.258130999999999</v>
      </c>
      <c r="AM140" s="8">
        <f t="shared" si="4"/>
        <v>1.3726864255319149</v>
      </c>
      <c r="AN140" s="9">
        <f>IF('[1]Stat-2017-2'!FM169&gt;0,'[1]Stat-2017-2'!FM169,"")</f>
        <v>69</v>
      </c>
      <c r="AO140" s="9">
        <f>IF('[1]Stat-2017-2'!FN169&gt;0,'[1]Stat-2017-2'!FN169,"")</f>
        <v>33</v>
      </c>
      <c r="AP140" s="9">
        <f>IF('[1]Stat-2017-2'!FO169&gt;0,'[1]Stat-2017-2'!FO169,"")</f>
        <v>68</v>
      </c>
      <c r="AQ140" s="9">
        <f>IF('[1]Stat-2017-2'!FP169&gt;0,'[1]Stat-2017-2'!FP169,"")</f>
        <v>34</v>
      </c>
      <c r="AR140" s="10">
        <f>IF(AND(E140&gt;0,'[1]Stat-2017-2'!FJ169&gt;0),E140*860/'[1]Stat-2017-2'!FJ169,"")</f>
        <v>35.35191915736663</v>
      </c>
      <c r="AS140" s="4">
        <f>IF('[1]Stat-2017-2'!FJ169&gt;0,'[1]Stat-2017-2'!FJ169/1000,"")</f>
        <v>701.61</v>
      </c>
      <c r="AT140" s="11">
        <f>IF(AND('[1]Stat-2017-2'!FQ169&gt;0,'[1]Stat-2017-2'!HY169&gt;0),'[1]Stat-2017-2'!FQ169/'[1]Stat-2017-2'!HY169,"")</f>
        <v>15.360077667209875</v>
      </c>
      <c r="AU140" s="10">
        <f>IF(AND('[1]Stat-2017-2'!FL169&gt;0,E140&gt;0),'[1]Stat-2017-2'!FL169/(E140/1000),"")</f>
        <v>37.8627648139801</v>
      </c>
      <c r="AV140" s="10">
        <f>IF(AND('[1]Stat-2017-2'!FL169,AI140&gt;0,AJ140&gt;0),'[1]Stat-2017-2'!FL169/(AJ140+AI140),"")</f>
        <v>23.483870967741936</v>
      </c>
      <c r="AW140" s="4">
        <f>IF('[1]Stat-2017-2'!IT169&gt;0,'[1]Stat-2017-2'!IT169/1000,"")</f>
        <v>23.47</v>
      </c>
      <c r="AX140" s="4" t="str">
        <f>IF('[1]Stat-2017-2'!IU169&gt;0,'[1]Stat-2017-2'!IU169/1000,"")</f>
        <v/>
      </c>
      <c r="AY140" s="11">
        <f>IF(AND('[1]Stat-2017-2'!HY169&gt;0,'[1]Stat-2017-2'!IW169&gt;0,AI140&gt;0,AJ140&gt;0),('[1]Stat-2017-2'!HY169-'[1]Stat-2017-2'!IW169)/(AI140+AJ140),"")</f>
        <v>115.50537634408602</v>
      </c>
      <c r="AZ140" s="12">
        <f>IF(AND('[1]Stat-2017-2'!HY169&gt;0,'[1]Stat-2017-2'!IW169&gt;0),('[1]Stat-2017-2'!HY169-'[1]Stat-2017-2'!IW169)/'[1]Stat-2017-2'!HY169)</f>
        <v>0.18622793939183802</v>
      </c>
      <c r="BA140" s="9">
        <f>IF(AND('[1]Stat-2017-2'!AT169&gt;0,[1]WEB!E169&gt;0),'[1]Stat-2017-2'!AT169/[1]WEB!E169,"")</f>
        <v>409.66086474116707</v>
      </c>
      <c r="BB140" s="9">
        <f>IF(AND('[1]Stat-2017-2'!BI169&gt;0,E140&gt;0),'[1]Stat-2017-2'!BI169/E140,"")</f>
        <v>210.4747408203599</v>
      </c>
      <c r="BC140" s="9">
        <f>IF(AND('[1]Stat-2017-2'!BR169&gt;0,E140&gt;0),'[1]Stat-2017-2'!BR169/E140,"")</f>
        <v>27.071183384764744</v>
      </c>
      <c r="BD140" s="4">
        <f>IF(AND('[1]Stat-2017-2'!BR169&gt;0,B140&gt;0),'[1]Stat-2017-2'!BR169/B140,"")</f>
        <v>554.5170454545455</v>
      </c>
      <c r="BE140" s="13" t="str">
        <f>IF(AND(SUM('[1]Stat-2017-2'!DM169:ED169),('[1]Stat-2017-2'!HY169+'[1]Stat-2017-2'!HZ169)&gt;0),(SUM('[1]Stat-2017-2'!DM169:ED169)/('[1]Stat-2017-2'!HY169)),"")</f>
        <v/>
      </c>
      <c r="BF140" s="13" t="str">
        <f>IF(AND(SUM('[1]Stat-2017-2'!DM169:ED169),('[1]Stat-2017-2'!IW169)&gt;0),(SUM('[1]Stat-2017-2'!DM169:ED169)/'[1]Stat-2017-2'!IW169),"")</f>
        <v/>
      </c>
      <c r="BH140" s="13" t="str">
        <f>IF(AND('[1]Stat-2017-2'!EJ169&gt;0,'[1]Stat-2017-2'!HY169&gt;0),'[1]Stat-2017-2'!EJ169/'[1]Stat-2017-2'!HY169,"")</f>
        <v/>
      </c>
      <c r="BI140" s="13" t="str">
        <f>IF(AND(SUM('[1]Stat-2017-2'!EG169:EO169)&gt;0,'[1]Stat-2017-2'!HY169&gt;0),(SUM('[1]Stat-2017-2'!EG169:EO169)/'[1]Stat-2017-2'!HY169),"")</f>
        <v/>
      </c>
      <c r="BJ140" s="13" t="str">
        <f>IF(AND('[1]Stat-2017-2'!EP169&gt;0,'[1]Stat-2017-2'!HY169&gt;0),'[1]Stat-2017-2'!EP169/'[1]Stat-2017-2'!HY169,"")</f>
        <v/>
      </c>
      <c r="BK140" s="13" t="str">
        <f>IF(AND('[1]Stat-2017-2'!EQ169&gt;0,'[1]Stat-2017-2'!HY169&gt;0),'[1]Stat-2017-2'!EQ169/'[1]Stat-2017-2'!HY169,"")</f>
        <v/>
      </c>
      <c r="BL140" s="13" t="str">
        <f>IF(AND('[1]Stat-2017-2'!EW169&gt;0,'[1]Stat-2017-2'!HY169&gt;0),'[1]Stat-2017-2'!EW169/'[1]Stat-2017-2'!HY169,"")</f>
        <v/>
      </c>
      <c r="BM140" s="8" t="str">
        <f>IF('[1]Stat-2017-2'!IY169&gt;0,'[1]Stat-2017-2'!IY169,"")</f>
        <v/>
      </c>
      <c r="BN140" s="4" t="str">
        <f>IF('[1]Stat-2017-2'!JE169&gt;0,'[1]Stat-2017-2'!JE169,"")</f>
        <v/>
      </c>
      <c r="BO140" s="4" t="str">
        <f>IF('[1]Stat-2017-2'!IZ169&gt;0,'[1]Stat-2017-2'!IZ169,"")</f>
        <v/>
      </c>
      <c r="BP140" s="8" t="str">
        <f>IF('[1]Stat-2017-2'!JF169&gt;0,'[1]Stat-2017-2'!JF169,"")</f>
        <v/>
      </c>
      <c r="BQ140" s="4" t="str">
        <f>IF('[1]Stat-2017-2'!JG169&gt;0,'[1]Stat-2017-2'!JG169,"")</f>
        <v/>
      </c>
      <c r="BR140" s="4" t="str">
        <f>IF('[1]Stat-2017-2'!JH169&gt;0,'[1]Stat-2017-2'!JH169,"")</f>
        <v/>
      </c>
    </row>
    <row r="141" spans="1:70" x14ac:dyDescent="0.35">
      <c r="A141" t="s">
        <v>209</v>
      </c>
      <c r="B141" s="4">
        <v>1315</v>
      </c>
      <c r="C141" s="5">
        <f>IF(AND(E141&gt;0,SUM(AI141)&gt;0),(E141)/(SUM(AI141)*1000),"")</f>
        <v>1.5812307692307692</v>
      </c>
      <c r="D141" s="4" t="str">
        <f>IF('[1]Stat-2017-2'!FS170&gt;0,'[1]Stat-2017-2'!FS170,"")</f>
        <v/>
      </c>
      <c r="E141" s="4">
        <f>IF('[1]Stat-2017-2'!HY170&gt;0,'[1]Stat-2017-2'!HY170,"")</f>
        <v>41112</v>
      </c>
      <c r="F141" s="4">
        <f>AW141*1000</f>
        <v>30066</v>
      </c>
      <c r="G141" s="12">
        <f t="shared" si="5"/>
        <v>0.26868067717454758</v>
      </c>
      <c r="H141" s="4"/>
      <c r="I141" s="4"/>
      <c r="J141" s="4">
        <f>IF(SUM('[1]Stat-2017-2'!FU170:FZ170)&gt;0,SUM('[1]Stat-2017-2'!FU170:FZ170),"")</f>
        <v>108</v>
      </c>
      <c r="K141" s="4">
        <f>IF(SUM('[1]Stat-2017-2'!GA170:GB170)&gt;0,SUM('[1]Stat-2017-2'!GA170:GB170),"")</f>
        <v>557</v>
      </c>
      <c r="L141" s="4" t="str">
        <f>IF(SUM('[1]Stat-2017-2'!GC170:GD170)&gt;0,SUM('[1]Stat-2017-2'!GC170:GD170),"")</f>
        <v/>
      </c>
      <c r="M141" s="4" t="str">
        <f>IF(SUM('[1]Stat-2017-2'!GE170:GF170)&gt;0,SUM('[1]Stat-2017-2'!GE170:GF170),"")</f>
        <v/>
      </c>
      <c r="N141" s="4">
        <f>IF(SUM('[1]Stat-2017-2'!GG170:GH170)&gt;0,SUM('[1]Stat-2017-2'!GG170:GH170),"")</f>
        <v>39049</v>
      </c>
      <c r="O141" s="4" t="str">
        <f>IF(SUM('[1]Stat-2017-2'!GI170:GJ170)&gt;0,SUM('[1]Stat-2017-2'!GI170:GJ170),"")</f>
        <v/>
      </c>
      <c r="P141" s="4">
        <f>IF(SUM('[1]Stat-2017-2'!GK170:GL170)&gt;0,SUM('[1]Stat-2017-2'!GK170:GL170),"")</f>
        <v>2455</v>
      </c>
      <c r="Q141" s="4" t="str">
        <f>IF(SUM('[1]Stat-2017-2'!GO170:GP170)&gt;0,SUM('[1]Stat-2017-2'!GO170:GP170),"")</f>
        <v/>
      </c>
      <c r="R141" s="4" t="str">
        <f>IF(SUM('[1]Stat-2017-2'!GQ170:GR170)&gt;0,SUM('[1]Stat-2017-2'!GQ170:GR170),"")</f>
        <v/>
      </c>
      <c r="S141" s="4" t="str">
        <f>IF(SUM('[1]Stat-2017-2'!GM170:GN170)&gt;0,SUM('[1]Stat-2017-2'!GM170:GN170),"")</f>
        <v/>
      </c>
      <c r="T141" s="4" t="str">
        <f>IF('[1]Stat-2017-2'!GS170&gt;0,'[1]Stat-2017-2'!GS170,"")</f>
        <v/>
      </c>
      <c r="U141" s="4" t="str">
        <f>IF('[1]Stat-2017-2'!GT170&gt;0,'[1]Stat-2017-2'!GT170,"")</f>
        <v/>
      </c>
      <c r="V141" s="4" t="str">
        <f>IF(('[1]Stat-2017-2'!GW201+'[1]Stat-2017-2'!GX170)&gt;0,('[1]Stat-2017-2'!GW170+'[1]Stat-2017-2'!GX170),"")</f>
        <v/>
      </c>
      <c r="W141" s="4" t="str">
        <f>IF(SUM('[1]Stat-2017-2'!HA170:HB170)&gt;0,SUM('[1]Stat-2017-2'!HA170:HB170),"")</f>
        <v/>
      </c>
      <c r="X141" s="4" t="str">
        <f>IF(SUM('[1]Stat-2017-2'!HC170:HD170)&gt;0,SUM('[1]Stat-2017-2'!HC170:HD170),"")</f>
        <v/>
      </c>
      <c r="Y141" s="4" t="str">
        <f>IF(SUM('[1]Stat-2017-2'!HE170:HF170)&gt;0,SUM('[1]Stat-2017-2'!HE170:HF170),"")</f>
        <v/>
      </c>
      <c r="Z141" s="4" t="str">
        <f>IF(SUM('[1]Stat-2017-2'!HG170:HH170)&gt;0,SUM('[1]Stat-2017-2'!HG170:HH170),"")</f>
        <v/>
      </c>
      <c r="AA141" s="4" t="str">
        <f>IF(SUM('[1]Stat-2017-2'!HI170:HJ170)&gt;0,SUM('[1]Stat-2017-2'!HI170:HJ170),"")</f>
        <v/>
      </c>
      <c r="AB141" s="4" t="str">
        <f>IF(SUM('[1]Stat-2017-2'!HK170:HL170)&gt;0,SUM('[1]Stat-2017-2'!HK170:HL170),"")</f>
        <v/>
      </c>
      <c r="AC141" s="4" t="str">
        <f>IF(SUM('[1]Stat-2017-2'!HM170:HN170)&gt;0,SUM('[1]Stat-2017-2'!HM170:HN170),"")</f>
        <v/>
      </c>
      <c r="AD141" s="4" t="str">
        <f>IF('[1]Stat-2017-2'!HO170&gt;0,'[1]Stat-2017-2'!HO170,"")</f>
        <v/>
      </c>
      <c r="AE141" s="4" t="str">
        <f>IF('[1]Stat-2017-2'!HQ170&gt;0,'[1]Stat-2017-2'!HQ170,"")</f>
        <v/>
      </c>
      <c r="AF141" s="4" t="str">
        <f>IF('[1]Stat-2017-2'!IA169&gt;0,'[1]Stat-2017-2'!IA170,"")</f>
        <v/>
      </c>
      <c r="AG141" s="4" t="str">
        <f>IF('[1]Stat-2017-2'!FC170&gt;0,'[1]Stat-2017-2'!FC170,"")</f>
        <v/>
      </c>
      <c r="AH141" s="7" t="str">
        <f>IF(AND('[1]Stat-2017-2'!FC170&gt;0,'[1]Stat-2017-2'!HY170&gt;0),'[1]Stat-2017-2'!HY170/'[1]Stat-2017-2'!FC170,"")</f>
        <v/>
      </c>
      <c r="AI141" s="4">
        <f>IF('[1]Stat-2017-2'!FE170&gt;0,'[1]Stat-2017-2'!FE170,"")</f>
        <v>26</v>
      </c>
      <c r="AJ141" s="4">
        <f>IF('[1]Stat-2017-2'!FG170&gt;0,'[1]Stat-2017-2'!FG170,"")</f>
        <v>24</v>
      </c>
      <c r="AK141" s="8">
        <f>IF('[1]Stat-2017-2'!FF170&gt;0,'[1]Stat-2017-2'!FF170,"")</f>
        <v>25</v>
      </c>
      <c r="AL141" s="4">
        <f>IF('[1]Stat-2017-2'!FD170&gt;0,'[1]Stat-2017-2'!FD170*2.5*58.15/1000000,"")</f>
        <v>38.926046124999999</v>
      </c>
      <c r="AM141" s="8">
        <f t="shared" si="4"/>
        <v>1.4971556201923077</v>
      </c>
      <c r="AN141" s="9">
        <f>IF('[1]Stat-2017-2'!FM170&gt;0,'[1]Stat-2017-2'!FM170,"")</f>
        <v>76</v>
      </c>
      <c r="AO141" s="9">
        <f>IF('[1]Stat-2017-2'!FN170&gt;0,'[1]Stat-2017-2'!FN170,"")</f>
        <v>37</v>
      </c>
      <c r="AP141" s="9">
        <f>IF('[1]Stat-2017-2'!FO170&gt;0,'[1]Stat-2017-2'!FO170,"")</f>
        <v>89</v>
      </c>
      <c r="AQ141" s="9">
        <f>IF('[1]Stat-2017-2'!FP170&gt;0,'[1]Stat-2017-2'!FP170,"")</f>
        <v>36</v>
      </c>
      <c r="AR141" s="10" t="str">
        <f>IF(AND(E141&gt;0,'[1]Stat-2017-2'!FJ170&gt;0),E141*860/'[1]Stat-2017-2'!FJ170,"")</f>
        <v/>
      </c>
      <c r="AS141" s="4" t="str">
        <f>IF('[1]Stat-2017-2'!FJ170&gt;0,'[1]Stat-2017-2'!FJ170/1000,"")</f>
        <v/>
      </c>
      <c r="AT141" s="11">
        <f>IF(AND('[1]Stat-2017-2'!FQ170&gt;0,'[1]Stat-2017-2'!HY170&gt;0),'[1]Stat-2017-2'!FQ170/'[1]Stat-2017-2'!HY170,"")</f>
        <v>20.164428877213467</v>
      </c>
      <c r="AU141" s="10">
        <f>IF(AND('[1]Stat-2017-2'!FL170&gt;0,E141&gt;0),'[1]Stat-2017-2'!FL170/(E141/1000),"")</f>
        <v>70.709281961471106</v>
      </c>
      <c r="AV141" s="10">
        <f>IF(AND('[1]Stat-2017-2'!FL170,AI141&gt;0,AJ141&gt;0),'[1]Stat-2017-2'!FL170/(AJ141+AI141),"")</f>
        <v>58.14</v>
      </c>
      <c r="AW141" s="4">
        <f>IF('[1]Stat-2017-2'!IT170&gt;0,'[1]Stat-2017-2'!IT170/1000,"")</f>
        <v>30.065999999999999</v>
      </c>
      <c r="AX141" s="4" t="str">
        <f>IF('[1]Stat-2017-2'!IU170&gt;0,'[1]Stat-2017-2'!IU170/1000,"")</f>
        <v/>
      </c>
      <c r="AY141" s="11">
        <f>IF(AND('[1]Stat-2017-2'!HY170&gt;0,'[1]Stat-2017-2'!IW170&gt;0,AI141&gt;0,AJ141&gt;0),('[1]Stat-2017-2'!HY170-'[1]Stat-2017-2'!IW170)/(AI141+AJ141),"")</f>
        <v>220.92</v>
      </c>
      <c r="AZ141" s="12">
        <f>IF(AND('[1]Stat-2017-2'!HY170&gt;0,'[1]Stat-2017-2'!IW170&gt;0),('[1]Stat-2017-2'!HY170-'[1]Stat-2017-2'!IW170)/'[1]Stat-2017-2'!HY170)</f>
        <v>0.26868067717454758</v>
      </c>
      <c r="BA141" s="9">
        <f>IF(AND('[1]Stat-2017-2'!AT170&gt;0,[1]WEB!E170&gt;0),'[1]Stat-2017-2'!AT170/[1]WEB!E170,"")</f>
        <v>231.73467600700525</v>
      </c>
      <c r="BB141" s="9">
        <f>IF(AND('[1]Stat-2017-2'!BI170&gt;0,E141&gt;0),'[1]Stat-2017-2'!BI170/E141,"")</f>
        <v>173.51916715314263</v>
      </c>
      <c r="BC141" s="9">
        <f>IF(AND('[1]Stat-2017-2'!BR170&gt;0,E141&gt;0),'[1]Stat-2017-2'!BR170/E141,"")</f>
        <v>26.783931698774079</v>
      </c>
      <c r="BD141" s="4">
        <f>IF(AND('[1]Stat-2017-2'!BR170&gt;0,B141&gt;0),'[1]Stat-2017-2'!BR170/B141,"")</f>
        <v>837.36958174904942</v>
      </c>
      <c r="BE141" s="13" t="str">
        <f>IF(AND(SUM('[1]Stat-2017-2'!DM170:ED170),('[1]Stat-2017-2'!HY170+'[1]Stat-2017-2'!HZ170)&gt;0),(SUM('[1]Stat-2017-2'!DM170:ED170)/('[1]Stat-2017-2'!HY170)),"")</f>
        <v/>
      </c>
      <c r="BF141" s="13" t="str">
        <f>IF(AND(SUM('[1]Stat-2017-2'!DM170:ED170),('[1]Stat-2017-2'!IW170)&gt;0),(SUM('[1]Stat-2017-2'!DM170:ED170)/'[1]Stat-2017-2'!IW170),"")</f>
        <v/>
      </c>
      <c r="BH141" s="13" t="str">
        <f>IF(AND('[1]Stat-2017-2'!EJ170&gt;0,'[1]Stat-2017-2'!HY170&gt;0),'[1]Stat-2017-2'!EJ170/'[1]Stat-2017-2'!HY170,"")</f>
        <v/>
      </c>
      <c r="BI141" s="13" t="str">
        <f>IF(AND(SUM('[1]Stat-2017-2'!EG170:EO170)&gt;0,'[1]Stat-2017-2'!HY170&gt;0),(SUM('[1]Stat-2017-2'!EG170:EO170)/'[1]Stat-2017-2'!HY170),"")</f>
        <v/>
      </c>
      <c r="BJ141" s="13" t="str">
        <f>IF(AND('[1]Stat-2017-2'!EP170&gt;0,'[1]Stat-2017-2'!HY170&gt;0),'[1]Stat-2017-2'!EP170/'[1]Stat-2017-2'!HY170,"")</f>
        <v/>
      </c>
      <c r="BK141" s="13" t="str">
        <f>IF(AND('[1]Stat-2017-2'!EQ170&gt;0,'[1]Stat-2017-2'!HY170&gt;0),'[1]Stat-2017-2'!EQ170/'[1]Stat-2017-2'!HY170,"")</f>
        <v/>
      </c>
      <c r="BL141" s="13" t="str">
        <f>IF(AND('[1]Stat-2017-2'!EW170&gt;0,'[1]Stat-2017-2'!HY170&gt;0),'[1]Stat-2017-2'!EW170/'[1]Stat-2017-2'!HY170,"")</f>
        <v/>
      </c>
      <c r="BM141" s="8" t="str">
        <f>IF('[1]Stat-2017-2'!IY170&gt;0,'[1]Stat-2017-2'!IY170,"")</f>
        <v/>
      </c>
      <c r="BN141" s="4" t="str">
        <f>IF('[1]Stat-2017-2'!JE170&gt;0,'[1]Stat-2017-2'!JE170,"")</f>
        <v/>
      </c>
      <c r="BO141" s="4" t="str">
        <f>IF('[1]Stat-2017-2'!IZ170&gt;0,'[1]Stat-2017-2'!IZ170,"")</f>
        <v/>
      </c>
      <c r="BP141" s="8" t="str">
        <f>IF('[1]Stat-2017-2'!JF170&gt;0,'[1]Stat-2017-2'!JF170,"")</f>
        <v/>
      </c>
      <c r="BQ141" s="4" t="str">
        <f>IF('[1]Stat-2017-2'!JG170&gt;0,'[1]Stat-2017-2'!JG170,"")</f>
        <v/>
      </c>
      <c r="BR141" s="4" t="str">
        <f>IF('[1]Stat-2017-2'!JH170&gt;0,'[1]Stat-2017-2'!JH170,"")</f>
        <v/>
      </c>
    </row>
    <row r="142" spans="1:70" x14ac:dyDescent="0.35">
      <c r="A142" t="s">
        <v>210</v>
      </c>
      <c r="B142" s="4">
        <v>227</v>
      </c>
      <c r="C142" s="5">
        <f>IF(AND(E142&gt;0,SUM(AI142)&gt;0),(E142)/(SUM(AI142)*1000),"")</f>
        <v>0.97768166089965403</v>
      </c>
      <c r="D142" s="4">
        <f>IF('[1]Stat-2017-2'!FS171&gt;0,'[1]Stat-2017-2'!FS171,"")</f>
        <v>5651</v>
      </c>
      <c r="E142" s="4">
        <f>IF('[1]Stat-2017-2'!HY171&gt;0,'[1]Stat-2017-2'!HY171,"")</f>
        <v>5651</v>
      </c>
      <c r="F142" s="4">
        <f>AW142*1000</f>
        <v>3597</v>
      </c>
      <c r="G142" s="12">
        <f t="shared" si="5"/>
        <v>0.36347549106352856</v>
      </c>
      <c r="H142" s="4"/>
      <c r="I142" s="4"/>
      <c r="J142" s="4" t="str">
        <f>IF(SUM('[1]Stat-2017-2'!FU171:FZ171)&gt;0,SUM('[1]Stat-2017-2'!FU171:FZ171),"")</f>
        <v/>
      </c>
      <c r="K142" s="4" t="str">
        <f>IF(SUM('[1]Stat-2017-2'!GA171:GB171)&gt;0,SUM('[1]Stat-2017-2'!GA171:GB171),"")</f>
        <v/>
      </c>
      <c r="L142" s="4" t="str">
        <f>IF(SUM('[1]Stat-2017-2'!GC171:GD171)&gt;0,SUM('[1]Stat-2017-2'!GC171:GD171),"")</f>
        <v/>
      </c>
      <c r="M142" s="4" t="str">
        <f>IF(SUM('[1]Stat-2017-2'!GE171:GF171)&gt;0,SUM('[1]Stat-2017-2'!GE171:GF171),"")</f>
        <v/>
      </c>
      <c r="N142" s="4" t="str">
        <f>IF(SUM('[1]Stat-2017-2'!GG171:GH171)&gt;0,SUM('[1]Stat-2017-2'!GG171:GH171),"")</f>
        <v/>
      </c>
      <c r="O142" s="4" t="str">
        <f>IF(SUM('[1]Stat-2017-2'!GI171:GJ171)&gt;0,SUM('[1]Stat-2017-2'!GI171:GJ171),"")</f>
        <v/>
      </c>
      <c r="P142" s="4" t="str">
        <f>IF(SUM('[1]Stat-2017-2'!GK171:GL171)&gt;0,SUM('[1]Stat-2017-2'!GK171:GL171),"")</f>
        <v/>
      </c>
      <c r="Q142" s="4" t="str">
        <f>IF(SUM('[1]Stat-2017-2'!GO171:GP171)&gt;0,SUM('[1]Stat-2017-2'!GO171:GP171),"")</f>
        <v/>
      </c>
      <c r="R142" s="4" t="str">
        <f>IF(SUM('[1]Stat-2017-2'!GQ171:GR171)&gt;0,SUM('[1]Stat-2017-2'!GQ171:GR171),"")</f>
        <v/>
      </c>
      <c r="S142" s="4" t="str">
        <f>IF(SUM('[1]Stat-2017-2'!GM171:GN171)&gt;0,SUM('[1]Stat-2017-2'!GM171:GN171),"")</f>
        <v/>
      </c>
      <c r="T142" s="4" t="str">
        <f>IF('[1]Stat-2017-2'!GS171&gt;0,'[1]Stat-2017-2'!GS171,"")</f>
        <v/>
      </c>
      <c r="U142" s="4" t="str">
        <f>IF('[1]Stat-2017-2'!GT171&gt;0,'[1]Stat-2017-2'!GT171,"")</f>
        <v/>
      </c>
      <c r="V142" s="4" t="str">
        <f>IF(('[1]Stat-2017-2'!GW202+'[1]Stat-2017-2'!GX171)&gt;0,('[1]Stat-2017-2'!GW171+'[1]Stat-2017-2'!GX171),"")</f>
        <v/>
      </c>
      <c r="W142" s="4" t="str">
        <f>IF(SUM('[1]Stat-2017-2'!HA171:HB171)&gt;0,SUM('[1]Stat-2017-2'!HA171:HB171),"")</f>
        <v/>
      </c>
      <c r="X142" s="4" t="str">
        <f>IF(SUM('[1]Stat-2017-2'!HC171:HD171)&gt;0,SUM('[1]Stat-2017-2'!HC171:HD171),"")</f>
        <v/>
      </c>
      <c r="Y142" s="4">
        <f>IF(SUM('[1]Stat-2017-2'!HE171:HF171)&gt;0,SUM('[1]Stat-2017-2'!HE171:HF171),"")</f>
        <v>5651</v>
      </c>
      <c r="Z142" s="4" t="str">
        <f>IF(SUM('[1]Stat-2017-2'!HG171:HH171)&gt;0,SUM('[1]Stat-2017-2'!HG171:HH171),"")</f>
        <v/>
      </c>
      <c r="AA142" s="4" t="str">
        <f>IF(SUM('[1]Stat-2017-2'!HI171:HJ171)&gt;0,SUM('[1]Stat-2017-2'!HI171:HJ171),"")</f>
        <v/>
      </c>
      <c r="AB142" s="4" t="str">
        <f>IF(SUM('[1]Stat-2017-2'!HK171:HL171)&gt;0,SUM('[1]Stat-2017-2'!HK171:HL171),"")</f>
        <v/>
      </c>
      <c r="AC142" s="4" t="str">
        <f>IF(SUM('[1]Stat-2017-2'!HM171:HN171)&gt;0,SUM('[1]Stat-2017-2'!HM171:HN171),"")</f>
        <v/>
      </c>
      <c r="AD142" s="4" t="str">
        <f>IF('[1]Stat-2017-2'!HO171&gt;0,'[1]Stat-2017-2'!HO171,"")</f>
        <v/>
      </c>
      <c r="AE142" s="4" t="str">
        <f>IF('[1]Stat-2017-2'!HQ171&gt;0,'[1]Stat-2017-2'!HQ171,"")</f>
        <v/>
      </c>
      <c r="AF142" s="4" t="str">
        <f>IF('[1]Stat-2017-2'!IA170&gt;0,'[1]Stat-2017-2'!IA171,"")</f>
        <v/>
      </c>
      <c r="AG142" s="4">
        <f>IF('[1]Stat-2017-2'!FC171&gt;0,'[1]Stat-2017-2'!FC171,"")</f>
        <v>3.9</v>
      </c>
      <c r="AH142" s="7">
        <f>IF(AND('[1]Stat-2017-2'!FC171&gt;0,'[1]Stat-2017-2'!HY171&gt;0),'[1]Stat-2017-2'!HY171/'[1]Stat-2017-2'!FC171,"")</f>
        <v>1448.9743589743591</v>
      </c>
      <c r="AI142" s="4">
        <f>IF('[1]Stat-2017-2'!FE171&gt;0,'[1]Stat-2017-2'!FE171,"")</f>
        <v>5.78</v>
      </c>
      <c r="AJ142" s="4">
        <f>IF('[1]Stat-2017-2'!FG171&gt;0,'[1]Stat-2017-2'!FG171,"")</f>
        <v>2.6</v>
      </c>
      <c r="AK142" s="8">
        <f>IF('[1]Stat-2017-2'!FF171&gt;0,'[1]Stat-2017-2'!FF171,"")</f>
        <v>17.82</v>
      </c>
      <c r="AL142" s="4">
        <f>IF('[1]Stat-2017-2'!FD171&gt;0,'[1]Stat-2017-2'!FD171*2.5*58.15/1000000,"")</f>
        <v>5.4983732500000002</v>
      </c>
      <c r="AM142" s="8">
        <f t="shared" si="4"/>
        <v>0.95127564878892734</v>
      </c>
      <c r="AN142" s="9">
        <f>IF('[1]Stat-2017-2'!FM171&gt;0,'[1]Stat-2017-2'!FM171,"")</f>
        <v>70</v>
      </c>
      <c r="AO142" s="9">
        <f>IF('[1]Stat-2017-2'!FN171&gt;0,'[1]Stat-2017-2'!FN171,"")</f>
        <v>43</v>
      </c>
      <c r="AP142" s="9">
        <f>IF('[1]Stat-2017-2'!FO171&gt;0,'[1]Stat-2017-2'!FO171,"")</f>
        <v>72</v>
      </c>
      <c r="AQ142" s="9">
        <f>IF('[1]Stat-2017-2'!FP171&gt;0,'[1]Stat-2017-2'!FP171,"")</f>
        <v>41</v>
      </c>
      <c r="AR142" s="10">
        <f>IF(AND(E142&gt;0,'[1]Stat-2017-2'!FJ171&gt;0),E142*860/'[1]Stat-2017-2'!FJ171,"")</f>
        <v>23.940197044334976</v>
      </c>
      <c r="AS142" s="4">
        <f>IF('[1]Stat-2017-2'!FJ171&gt;0,'[1]Stat-2017-2'!FJ171/1000,"")</f>
        <v>203</v>
      </c>
      <c r="AT142" s="11">
        <f>IF(AND('[1]Stat-2017-2'!FQ171&gt;0,'[1]Stat-2017-2'!HY171&gt;0),'[1]Stat-2017-2'!FQ171/'[1]Stat-2017-2'!HY171,"")</f>
        <v>8.9626614758449836</v>
      </c>
      <c r="AU142" s="10">
        <f>IF(AND('[1]Stat-2017-2'!FL171&gt;0,E142&gt;0),'[1]Stat-2017-2'!FL171/(E142/1000),"")</f>
        <v>6.3705538842682712</v>
      </c>
      <c r="AV142" s="10">
        <f>IF(AND('[1]Stat-2017-2'!FL171,AI142&gt;0,AJ142&gt;0),'[1]Stat-2017-2'!FL171/(AJ142+AI142),"")</f>
        <v>4.2959427207637226</v>
      </c>
      <c r="AW142" s="4">
        <f>IF('[1]Stat-2017-2'!IT171&gt;0,'[1]Stat-2017-2'!IT171/1000,"")</f>
        <v>3.597</v>
      </c>
      <c r="AX142" s="4" t="str">
        <f>IF('[1]Stat-2017-2'!IU171&gt;0,'[1]Stat-2017-2'!IU171/1000,"")</f>
        <v/>
      </c>
      <c r="AY142" s="11">
        <f>IF(AND('[1]Stat-2017-2'!HY171&gt;0,'[1]Stat-2017-2'!IW171&gt;0,AI142&gt;0,AJ142&gt;0),('[1]Stat-2017-2'!HY171-'[1]Stat-2017-2'!IW171)/(AI142+AJ142),"")</f>
        <v>245.10739856801908</v>
      </c>
      <c r="AZ142" s="12">
        <f>IF(AND('[1]Stat-2017-2'!HY171&gt;0,'[1]Stat-2017-2'!IW171&gt;0),('[1]Stat-2017-2'!HY171-'[1]Stat-2017-2'!IW171)/'[1]Stat-2017-2'!HY171)</f>
        <v>0.36347549106352856</v>
      </c>
      <c r="BA142" s="9" t="str">
        <f>IF(AND('[1]Stat-2017-2'!AT171&gt;0,[1]WEB!E171&gt;0),'[1]Stat-2017-2'!AT171/[1]WEB!E171,"")</f>
        <v/>
      </c>
      <c r="BB142" s="9" t="str">
        <f>IF(AND('[1]Stat-2017-2'!BI171&gt;0,E142&gt;0),'[1]Stat-2017-2'!BI171/E142,"")</f>
        <v/>
      </c>
      <c r="BC142" s="9" t="str">
        <f>IF(AND('[1]Stat-2017-2'!BR171&gt;0,E142&gt;0),'[1]Stat-2017-2'!BR171/E142,"")</f>
        <v/>
      </c>
      <c r="BD142" s="4" t="str">
        <f>IF(AND('[1]Stat-2017-2'!BR171&gt;0,B142&gt;0),'[1]Stat-2017-2'!BR171/B142,"")</f>
        <v/>
      </c>
      <c r="BE142" s="13">
        <f>IF(AND(SUM('[1]Stat-2017-2'!DM171:ED171),('[1]Stat-2017-2'!HY171+'[1]Stat-2017-2'!HZ171)&gt;0),(SUM('[1]Stat-2017-2'!DM171:ED171)/('[1]Stat-2017-2'!HY171)),"")</f>
        <v>386.01044062997698</v>
      </c>
      <c r="BF142" s="13">
        <f>IF(AND(SUM('[1]Stat-2017-2'!DM171:ED171),('[1]Stat-2017-2'!IW171)&gt;0),(SUM('[1]Stat-2017-2'!DM171:ED171)/'[1]Stat-2017-2'!IW171),"")</f>
        <v>606.43452877397829</v>
      </c>
      <c r="BH142" s="13">
        <f>IF(AND('[1]Stat-2017-2'!EJ171&gt;0,'[1]Stat-2017-2'!HY171&gt;0),'[1]Stat-2017-2'!EJ171/'[1]Stat-2017-2'!HY171,"")</f>
        <v>26.955583082640242</v>
      </c>
      <c r="BI142" s="13">
        <f>IF(AND(SUM('[1]Stat-2017-2'!EG171:EO171)&gt;0,'[1]Stat-2017-2'!HY171&gt;0),(SUM('[1]Stat-2017-2'!EG171:EO171)/'[1]Stat-2017-2'!HY171),"")</f>
        <v>99.528225092903909</v>
      </c>
      <c r="BJ142" s="13">
        <f>IF(AND('[1]Stat-2017-2'!EP171&gt;0,'[1]Stat-2017-2'!HY171&gt;0),'[1]Stat-2017-2'!EP171/'[1]Stat-2017-2'!HY171,"")</f>
        <v>32.868872765882145</v>
      </c>
      <c r="BK142" s="13">
        <f>IF(AND('[1]Stat-2017-2'!EQ171&gt;0,'[1]Stat-2017-2'!HY171&gt;0),'[1]Stat-2017-2'!EQ171/'[1]Stat-2017-2'!HY171,"")</f>
        <v>145.97646434259423</v>
      </c>
      <c r="BL142" s="13" t="str">
        <f>IF(AND('[1]Stat-2017-2'!EW171&gt;0,'[1]Stat-2017-2'!HY171&gt;0),'[1]Stat-2017-2'!EW171/'[1]Stat-2017-2'!HY171,"")</f>
        <v/>
      </c>
      <c r="BM142" s="8" t="str">
        <f>IF('[1]Stat-2017-2'!IY171&gt;0,'[1]Stat-2017-2'!IY171,"")</f>
        <v/>
      </c>
      <c r="BN142" s="4" t="str">
        <f>IF('[1]Stat-2017-2'!JE171&gt;0,'[1]Stat-2017-2'!JE171,"")</f>
        <v/>
      </c>
      <c r="BO142" s="4" t="str">
        <f>IF('[1]Stat-2017-2'!IZ171&gt;0,'[1]Stat-2017-2'!IZ171,"")</f>
        <v/>
      </c>
      <c r="BP142" s="8" t="str">
        <f>IF('[1]Stat-2017-2'!JF171&gt;0,'[1]Stat-2017-2'!JF171,"")</f>
        <v/>
      </c>
      <c r="BQ142" s="4" t="str">
        <f>IF('[1]Stat-2017-2'!JG171&gt;0,'[1]Stat-2017-2'!JG171,"")</f>
        <v/>
      </c>
      <c r="BR142" s="4" t="str">
        <f>IF('[1]Stat-2017-2'!JH171&gt;0,'[1]Stat-2017-2'!JH171,"")</f>
        <v/>
      </c>
    </row>
    <row r="143" spans="1:70" x14ac:dyDescent="0.35">
      <c r="A143" t="s">
        <v>211</v>
      </c>
      <c r="B143" s="4">
        <v>2583</v>
      </c>
      <c r="C143" s="5">
        <f>IF(AND(E143&gt;0,SUM(AI143)&gt;0),(E143)/(SUM(AI143)*1000),"")</f>
        <v>1.0164782608695653</v>
      </c>
      <c r="D143" s="4">
        <f>IF('[1]Stat-2017-2'!FS172&gt;0,'[1]Stat-2017-2'!FS172,"")</f>
        <v>47630</v>
      </c>
      <c r="E143" s="4">
        <f>IF('[1]Stat-2017-2'!HY172&gt;0,'[1]Stat-2017-2'!HY172,"")</f>
        <v>46758</v>
      </c>
      <c r="F143" s="4">
        <f>AW143*1000</f>
        <v>34042</v>
      </c>
      <c r="G143" s="12">
        <f t="shared" si="5"/>
        <v>0.27195346250908936</v>
      </c>
      <c r="H143" s="4"/>
      <c r="I143" s="4"/>
      <c r="J143" s="4" t="str">
        <f>IF(SUM('[1]Stat-2017-2'!FU172:FZ172)&gt;0,SUM('[1]Stat-2017-2'!FU172:FZ172),"")</f>
        <v/>
      </c>
      <c r="K143" s="4">
        <f>IF(SUM('[1]Stat-2017-2'!GA172:GB172)&gt;0,SUM('[1]Stat-2017-2'!GA172:GB172),"")</f>
        <v>42456</v>
      </c>
      <c r="L143" s="4" t="str">
        <f>IF(SUM('[1]Stat-2017-2'!GC172:GD172)&gt;0,SUM('[1]Stat-2017-2'!GC172:GD172),"")</f>
        <v/>
      </c>
      <c r="M143" s="4" t="str">
        <f>IF(SUM('[1]Stat-2017-2'!GE172:GF172)&gt;0,SUM('[1]Stat-2017-2'!GE172:GF172),"")</f>
        <v/>
      </c>
      <c r="N143" s="4" t="str">
        <f>IF(SUM('[1]Stat-2017-2'!GG172:GH172)&gt;0,SUM('[1]Stat-2017-2'!GG172:GH172),"")</f>
        <v/>
      </c>
      <c r="O143" s="4" t="str">
        <f>IF(SUM('[1]Stat-2017-2'!GI172:GJ172)&gt;0,SUM('[1]Stat-2017-2'!GI172:GJ172),"")</f>
        <v/>
      </c>
      <c r="P143" s="4" t="str">
        <f>IF(SUM('[1]Stat-2017-2'!GK172:GL172)&gt;0,SUM('[1]Stat-2017-2'!GK172:GL172),"")</f>
        <v/>
      </c>
      <c r="Q143" s="4">
        <f>IF(SUM('[1]Stat-2017-2'!GO172:GP172)&gt;0,SUM('[1]Stat-2017-2'!GO172:GP172),"")</f>
        <v>4175</v>
      </c>
      <c r="R143" s="4" t="str">
        <f>IF(SUM('[1]Stat-2017-2'!GQ172:GR172)&gt;0,SUM('[1]Stat-2017-2'!GQ172:GR172),"")</f>
        <v/>
      </c>
      <c r="S143" s="4" t="str">
        <f>IF(SUM('[1]Stat-2017-2'!GM172:GN172)&gt;0,SUM('[1]Stat-2017-2'!GM172:GN172),"")</f>
        <v/>
      </c>
      <c r="T143" s="4" t="str">
        <f>IF('[1]Stat-2017-2'!GS172&gt;0,'[1]Stat-2017-2'!GS172,"")</f>
        <v/>
      </c>
      <c r="U143" s="4" t="str">
        <f>IF('[1]Stat-2017-2'!GT172&gt;0,'[1]Stat-2017-2'!GT172,"")</f>
        <v/>
      </c>
      <c r="V143" s="4" t="str">
        <f>IF(('[1]Stat-2017-2'!GW203+'[1]Stat-2017-2'!GX172)&gt;0,('[1]Stat-2017-2'!GW172+'[1]Stat-2017-2'!GX172),"")</f>
        <v/>
      </c>
      <c r="W143" s="4" t="str">
        <f>IF(SUM('[1]Stat-2017-2'!HA172:HB172)&gt;0,SUM('[1]Stat-2017-2'!HA172:HB172),"")</f>
        <v/>
      </c>
      <c r="X143" s="4" t="str">
        <f>IF(SUM('[1]Stat-2017-2'!HC172:HD172)&gt;0,SUM('[1]Stat-2017-2'!HC172:HD172),"")</f>
        <v/>
      </c>
      <c r="Y143" s="4">
        <f>IF(SUM('[1]Stat-2017-2'!HE172:HF172)&gt;0,SUM('[1]Stat-2017-2'!HE172:HF172),"")</f>
        <v>999</v>
      </c>
      <c r="Z143" s="4" t="str">
        <f>IF(SUM('[1]Stat-2017-2'!HG172:HH172)&gt;0,SUM('[1]Stat-2017-2'!HG172:HH172),"")</f>
        <v/>
      </c>
      <c r="AA143" s="4" t="str">
        <f>IF(SUM('[1]Stat-2017-2'!HI172:HJ172)&gt;0,SUM('[1]Stat-2017-2'!HI172:HJ172),"")</f>
        <v/>
      </c>
      <c r="AB143" s="4" t="str">
        <f>IF(SUM('[1]Stat-2017-2'!HK172:HL172)&gt;0,SUM('[1]Stat-2017-2'!HK172:HL172),"")</f>
        <v/>
      </c>
      <c r="AC143" s="4" t="str">
        <f>IF(SUM('[1]Stat-2017-2'!HM172:HN172)&gt;0,SUM('[1]Stat-2017-2'!HM172:HN172),"")</f>
        <v/>
      </c>
      <c r="AD143" s="4" t="str">
        <f>IF('[1]Stat-2017-2'!HO172&gt;0,'[1]Stat-2017-2'!HO172,"")</f>
        <v/>
      </c>
      <c r="AE143" s="4" t="str">
        <f>IF('[1]Stat-2017-2'!HQ172&gt;0,'[1]Stat-2017-2'!HQ172,"")</f>
        <v/>
      </c>
      <c r="AF143" s="4">
        <f>IF('[1]Stat-2017-2'!IA171&gt;0,'[1]Stat-2017-2'!IA172,"")</f>
        <v>886</v>
      </c>
      <c r="AG143" s="4">
        <f>IF('[1]Stat-2017-2'!FC172&gt;0,'[1]Stat-2017-2'!FC172,"")</f>
        <v>47</v>
      </c>
      <c r="AH143" s="7">
        <f>IF(AND('[1]Stat-2017-2'!FC172&gt;0,'[1]Stat-2017-2'!HY172&gt;0),'[1]Stat-2017-2'!HY172/'[1]Stat-2017-2'!FC172,"")</f>
        <v>994.85106382978722</v>
      </c>
      <c r="AI143" s="4">
        <f>IF('[1]Stat-2017-2'!FE172&gt;0,'[1]Stat-2017-2'!FE172,"")</f>
        <v>46</v>
      </c>
      <c r="AJ143" s="4">
        <f>IF('[1]Stat-2017-2'!FG172&gt;0,'[1]Stat-2017-2'!FG172,"")</f>
        <v>15</v>
      </c>
      <c r="AK143" s="8">
        <f>IF('[1]Stat-2017-2'!FF172&gt;0,'[1]Stat-2017-2'!FF172,"")</f>
        <v>44</v>
      </c>
      <c r="AL143" s="4">
        <f>IF('[1]Stat-2017-2'!FD172&gt;0,'[1]Stat-2017-2'!FD172*2.5*58.15/1000000,"")</f>
        <v>44.388366374999997</v>
      </c>
      <c r="AM143" s="8">
        <f t="shared" si="4"/>
        <v>0.96496448641304344</v>
      </c>
      <c r="AN143" s="9">
        <f>IF('[1]Stat-2017-2'!FM172&gt;0,'[1]Stat-2017-2'!FM172,"")</f>
        <v>70</v>
      </c>
      <c r="AO143" s="9">
        <f>IF('[1]Stat-2017-2'!FN172&gt;0,'[1]Stat-2017-2'!FN172,"")</f>
        <v>47</v>
      </c>
      <c r="AP143" s="9">
        <f>IF('[1]Stat-2017-2'!FO172&gt;0,'[1]Stat-2017-2'!FO172,"")</f>
        <v>82</v>
      </c>
      <c r="AQ143" s="9">
        <f>IF('[1]Stat-2017-2'!FP172&gt;0,'[1]Stat-2017-2'!FP172,"")</f>
        <v>44</v>
      </c>
      <c r="AR143" s="10">
        <f>IF(AND(E143&gt;0,'[1]Stat-2017-2'!FJ172&gt;0),E143*860/'[1]Stat-2017-2'!FJ172,"")</f>
        <v>33.744848507735107</v>
      </c>
      <c r="AS143" s="4">
        <f>IF('[1]Stat-2017-2'!FJ172&gt;0,'[1]Stat-2017-2'!FJ172/1000,"")</f>
        <v>1191.645</v>
      </c>
      <c r="AT143" s="11">
        <f>IF(AND('[1]Stat-2017-2'!FQ172&gt;0,'[1]Stat-2017-2'!HY172&gt;0),'[1]Stat-2017-2'!FQ172/'[1]Stat-2017-2'!HY172,"")</f>
        <v>9.4785918987125193</v>
      </c>
      <c r="AU143" s="10">
        <f>IF(AND('[1]Stat-2017-2'!FL172&gt;0,E143&gt;0),'[1]Stat-2017-2'!FL172/(E143/1000),"")</f>
        <v>36.763762350827662</v>
      </c>
      <c r="AV143" s="10">
        <f>IF(AND('[1]Stat-2017-2'!FL172,AI143&gt;0,AJ143&gt;0),'[1]Stat-2017-2'!FL172/(AJ143+AI143),"")</f>
        <v>28.180327868852459</v>
      </c>
      <c r="AW143" s="4">
        <f>IF('[1]Stat-2017-2'!IT172&gt;0,'[1]Stat-2017-2'!IT172/1000,"")</f>
        <v>34.042000000000002</v>
      </c>
      <c r="AX143" s="4" t="str">
        <f>IF('[1]Stat-2017-2'!IU172&gt;0,'[1]Stat-2017-2'!IU172/1000,"")</f>
        <v/>
      </c>
      <c r="AY143" s="11">
        <f>IF(AND('[1]Stat-2017-2'!HY172&gt;0,'[1]Stat-2017-2'!IW172&gt;0,AI143&gt;0,AJ143&gt;0),('[1]Stat-2017-2'!HY172-'[1]Stat-2017-2'!IW172)/(AI143+AJ143),"")</f>
        <v>208.45901639344262</v>
      </c>
      <c r="AZ143" s="12">
        <f>IF(AND('[1]Stat-2017-2'!HY172&gt;0,'[1]Stat-2017-2'!IW172&gt;0),('[1]Stat-2017-2'!HY172-'[1]Stat-2017-2'!IW172)/'[1]Stat-2017-2'!HY172)</f>
        <v>0.27195346250908936</v>
      </c>
      <c r="BA143" s="9">
        <f>IF(AND('[1]Stat-2017-2'!AT172&gt;0,[1]WEB!E172&gt;0),'[1]Stat-2017-2'!AT172/[1]WEB!E172,"")</f>
        <v>511.18268531588177</v>
      </c>
      <c r="BB143" s="9">
        <f>IF(AND('[1]Stat-2017-2'!BI172&gt;0,E143&gt;0),'[1]Stat-2017-2'!BI172/E143,"")</f>
        <v>198.7429744642628</v>
      </c>
      <c r="BC143" s="9">
        <f>IF(AND('[1]Stat-2017-2'!BR172&gt;0,E143&gt;0),'[1]Stat-2017-2'!BR172/E143,"")</f>
        <v>81.293468497369432</v>
      </c>
      <c r="BD143" s="4">
        <f>IF(AND('[1]Stat-2017-2'!BR172&gt;0,B143&gt;0),'[1]Stat-2017-2'!BR172/B143,"")</f>
        <v>1471.5911730545877</v>
      </c>
      <c r="BE143" s="13" t="str">
        <f>IF(AND(SUM('[1]Stat-2017-2'!DM172:ED172),('[1]Stat-2017-2'!HY172+'[1]Stat-2017-2'!HZ172)&gt;0),(SUM('[1]Stat-2017-2'!DM172:ED172)/('[1]Stat-2017-2'!HY172)),"")</f>
        <v/>
      </c>
      <c r="BF143" s="13" t="str">
        <f>IF(AND(SUM('[1]Stat-2017-2'!DM172:ED172),('[1]Stat-2017-2'!IW172)&gt;0),(SUM('[1]Stat-2017-2'!DM172:ED172)/'[1]Stat-2017-2'!IW172),"")</f>
        <v/>
      </c>
      <c r="BH143" s="13" t="str">
        <f>IF(AND('[1]Stat-2017-2'!EJ172&gt;0,'[1]Stat-2017-2'!HY172&gt;0),'[1]Stat-2017-2'!EJ172/'[1]Stat-2017-2'!HY172,"")</f>
        <v/>
      </c>
      <c r="BI143" s="13" t="str">
        <f>IF(AND(SUM('[1]Stat-2017-2'!EG172:EO172)&gt;0,'[1]Stat-2017-2'!HY172&gt;0),(SUM('[1]Stat-2017-2'!EG172:EO172)/'[1]Stat-2017-2'!HY172),"")</f>
        <v/>
      </c>
      <c r="BJ143" s="13" t="str">
        <f>IF(AND('[1]Stat-2017-2'!EP172&gt;0,'[1]Stat-2017-2'!HY172&gt;0),'[1]Stat-2017-2'!EP172/'[1]Stat-2017-2'!HY172,"")</f>
        <v/>
      </c>
      <c r="BK143" s="13" t="str">
        <f>IF(AND('[1]Stat-2017-2'!EQ172&gt;0,'[1]Stat-2017-2'!HY172&gt;0),'[1]Stat-2017-2'!EQ172/'[1]Stat-2017-2'!HY172,"")</f>
        <v/>
      </c>
      <c r="BL143" s="13" t="str">
        <f>IF(AND('[1]Stat-2017-2'!EW172&gt;0,'[1]Stat-2017-2'!HY172&gt;0),'[1]Stat-2017-2'!EW172/'[1]Stat-2017-2'!HY172,"")</f>
        <v/>
      </c>
      <c r="BM143" s="8" t="str">
        <f>IF('[1]Stat-2017-2'!IY172&gt;0,'[1]Stat-2017-2'!IY172,"")</f>
        <v/>
      </c>
      <c r="BN143" s="4" t="str">
        <f>IF('[1]Stat-2017-2'!JE172&gt;0,'[1]Stat-2017-2'!JE172,"")</f>
        <v/>
      </c>
      <c r="BO143" s="4" t="str">
        <f>IF('[1]Stat-2017-2'!IZ172&gt;0,'[1]Stat-2017-2'!IZ172,"")</f>
        <v/>
      </c>
      <c r="BP143" s="8" t="str">
        <f>IF('[1]Stat-2017-2'!JF172&gt;0,'[1]Stat-2017-2'!JF172,"")</f>
        <v/>
      </c>
      <c r="BQ143" s="4" t="str">
        <f>IF('[1]Stat-2017-2'!JG172&gt;0,'[1]Stat-2017-2'!JG172,"")</f>
        <v/>
      </c>
      <c r="BR143" s="4" t="str">
        <f>IF('[1]Stat-2017-2'!JH172&gt;0,'[1]Stat-2017-2'!JH172,"")</f>
        <v/>
      </c>
    </row>
    <row r="144" spans="1:70" x14ac:dyDescent="0.35">
      <c r="A144" t="s">
        <v>212</v>
      </c>
      <c r="B144" s="4">
        <v>2224</v>
      </c>
      <c r="C144" s="5">
        <f>IF(AND(E144&gt;0,SUM(AI144)&gt;0),(E144)/(SUM(AI144)*1000),"")</f>
        <v>1.604095238095238</v>
      </c>
      <c r="D144" s="4">
        <f>IF('[1]Stat-2017-2'!FS173&gt;0,'[1]Stat-2017-2'!FS173,"")</f>
        <v>67372</v>
      </c>
      <c r="E144" s="4">
        <f>IF('[1]Stat-2017-2'!HY173&gt;0,'[1]Stat-2017-2'!HY173,"")</f>
        <v>67372</v>
      </c>
      <c r="F144" s="4">
        <f>AW144*1000</f>
        <v>53441</v>
      </c>
      <c r="G144" s="12">
        <f t="shared" si="5"/>
        <v>0.20677729620613905</v>
      </c>
      <c r="H144" s="4"/>
      <c r="I144" s="4"/>
      <c r="J144" s="4" t="str">
        <f>IF(SUM('[1]Stat-2017-2'!FU173:FZ173)&gt;0,SUM('[1]Stat-2017-2'!FU173:FZ173),"")</f>
        <v/>
      </c>
      <c r="K144" s="4">
        <f>IF(SUM('[1]Stat-2017-2'!GA173:GB173)&gt;0,SUM('[1]Stat-2017-2'!GA173:GB173),"")</f>
        <v>3700</v>
      </c>
      <c r="L144" s="4" t="str">
        <f>IF(SUM('[1]Stat-2017-2'!GC173:GD173)&gt;0,SUM('[1]Stat-2017-2'!GC173:GD173),"")</f>
        <v/>
      </c>
      <c r="M144" s="4">
        <f>IF(SUM('[1]Stat-2017-2'!GE173:GF173)&gt;0,SUM('[1]Stat-2017-2'!GE173:GF173),"")</f>
        <v>1027</v>
      </c>
      <c r="N144" s="4" t="str">
        <f>IF(SUM('[1]Stat-2017-2'!GG173:GH173)&gt;0,SUM('[1]Stat-2017-2'!GG173:GH173),"")</f>
        <v/>
      </c>
      <c r="O144" s="4">
        <f>IF(SUM('[1]Stat-2017-2'!GI173:GJ173)&gt;0,SUM('[1]Stat-2017-2'!GI173:GJ173),"")</f>
        <v>32040</v>
      </c>
      <c r="P144" s="4" t="str">
        <f>IF(SUM('[1]Stat-2017-2'!GK173:GL173)&gt;0,SUM('[1]Stat-2017-2'!GK173:GL173),"")</f>
        <v/>
      </c>
      <c r="Q144" s="4" t="str">
        <f>IF(SUM('[1]Stat-2017-2'!GO173:GP173)&gt;0,SUM('[1]Stat-2017-2'!GO173:GP173),"")</f>
        <v/>
      </c>
      <c r="R144" s="4" t="str">
        <f>IF(SUM('[1]Stat-2017-2'!GQ173:GR173)&gt;0,SUM('[1]Stat-2017-2'!GQ173:GR173),"")</f>
        <v/>
      </c>
      <c r="S144" s="4" t="str">
        <f>IF(SUM('[1]Stat-2017-2'!GM173:GN173)&gt;0,SUM('[1]Stat-2017-2'!GM173:GN173),"")</f>
        <v/>
      </c>
      <c r="T144" s="4" t="str">
        <f>IF('[1]Stat-2017-2'!GS173&gt;0,'[1]Stat-2017-2'!GS173,"")</f>
        <v/>
      </c>
      <c r="U144" s="4" t="str">
        <f>IF('[1]Stat-2017-2'!GT173&gt;0,'[1]Stat-2017-2'!GT173,"")</f>
        <v/>
      </c>
      <c r="V144" s="4">
        <f>IF(('[1]Stat-2017-2'!GW204+'[1]Stat-2017-2'!GX173)&gt;0,('[1]Stat-2017-2'!GW173+'[1]Stat-2017-2'!GX173),"")</f>
        <v>30536</v>
      </c>
      <c r="W144" s="4" t="str">
        <f>IF(SUM('[1]Stat-2017-2'!HA173:HB173)&gt;0,SUM('[1]Stat-2017-2'!HA173:HB173),"")</f>
        <v/>
      </c>
      <c r="X144" s="4" t="str">
        <f>IF(SUM('[1]Stat-2017-2'!HC173:HD173)&gt;0,SUM('[1]Stat-2017-2'!HC173:HD173),"")</f>
        <v/>
      </c>
      <c r="Y144" s="4">
        <f>IF(SUM('[1]Stat-2017-2'!HE173:HF173)&gt;0,SUM('[1]Stat-2017-2'!HE173:HF173),"")</f>
        <v>69</v>
      </c>
      <c r="Z144" s="4" t="str">
        <f>IF(SUM('[1]Stat-2017-2'!HG173:HH173)&gt;0,SUM('[1]Stat-2017-2'!HG173:HH173),"")</f>
        <v/>
      </c>
      <c r="AA144" s="4" t="str">
        <f>IF(SUM('[1]Stat-2017-2'!HI173:HJ173)&gt;0,SUM('[1]Stat-2017-2'!HI173:HJ173),"")</f>
        <v/>
      </c>
      <c r="AB144" s="4" t="str">
        <f>IF(SUM('[1]Stat-2017-2'!HK173:HL173)&gt;0,SUM('[1]Stat-2017-2'!HK173:HL173),"")</f>
        <v/>
      </c>
      <c r="AC144" s="4" t="str">
        <f>IF(SUM('[1]Stat-2017-2'!HM173:HN173)&gt;0,SUM('[1]Stat-2017-2'!HM173:HN173),"")</f>
        <v/>
      </c>
      <c r="AD144" s="4" t="str">
        <f>IF('[1]Stat-2017-2'!HO173&gt;0,'[1]Stat-2017-2'!HO173,"")</f>
        <v/>
      </c>
      <c r="AE144" s="4" t="str">
        <f>IF('[1]Stat-2017-2'!HQ173&gt;0,'[1]Stat-2017-2'!HQ173,"")</f>
        <v/>
      </c>
      <c r="AF144" s="4">
        <f>IF('[1]Stat-2017-2'!IA172&gt;0,'[1]Stat-2017-2'!IA173,"")</f>
        <v>69</v>
      </c>
      <c r="AG144" s="4">
        <f>IF('[1]Stat-2017-2'!FC173&gt;0,'[1]Stat-2017-2'!FC173,"")</f>
        <v>46</v>
      </c>
      <c r="AH144" s="7">
        <f>IF(AND('[1]Stat-2017-2'!FC173&gt;0,'[1]Stat-2017-2'!HY173&gt;0),'[1]Stat-2017-2'!HY173/'[1]Stat-2017-2'!FC173,"")</f>
        <v>1464.608695652174</v>
      </c>
      <c r="AI144" s="4">
        <f>IF('[1]Stat-2017-2'!FE173&gt;0,'[1]Stat-2017-2'!FE173,"")</f>
        <v>42</v>
      </c>
      <c r="AJ144" s="4">
        <f>IF('[1]Stat-2017-2'!FG173&gt;0,'[1]Stat-2017-2'!FG173,"")</f>
        <v>26</v>
      </c>
      <c r="AK144" s="8">
        <f>IF('[1]Stat-2017-2'!FF173&gt;0,'[1]Stat-2017-2'!FF173,"")</f>
        <v>29</v>
      </c>
      <c r="AL144" s="4">
        <f>IF('[1]Stat-2017-2'!FD173&gt;0,'[1]Stat-2017-2'!FD173*2.5*58.15/1000000,"")</f>
        <v>66.329669749999994</v>
      </c>
      <c r="AM144" s="8">
        <f t="shared" si="4"/>
        <v>1.5792778511904761</v>
      </c>
      <c r="AN144" s="9">
        <f>IF('[1]Stat-2017-2'!FM173&gt;0,'[1]Stat-2017-2'!FM173,"")</f>
        <v>68</v>
      </c>
      <c r="AO144" s="9">
        <f>IF('[1]Stat-2017-2'!FN173&gt;0,'[1]Stat-2017-2'!FN173,"")</f>
        <v>49</v>
      </c>
      <c r="AP144" s="9">
        <f>IF('[1]Stat-2017-2'!FO173&gt;0,'[1]Stat-2017-2'!FO173,"")</f>
        <v>75</v>
      </c>
      <c r="AQ144" s="9">
        <f>IF('[1]Stat-2017-2'!FP173&gt;0,'[1]Stat-2017-2'!FP173,"")</f>
        <v>42</v>
      </c>
      <c r="AR144" s="10">
        <f>IF(AND(E144&gt;0,'[1]Stat-2017-2'!FJ173&gt;0),E144*860/'[1]Stat-2017-2'!FJ173,"")</f>
        <v>27.590438095238095</v>
      </c>
      <c r="AS144" s="4">
        <f>IF('[1]Stat-2017-2'!FJ173&gt;0,'[1]Stat-2017-2'!FJ173/1000,"")</f>
        <v>2100</v>
      </c>
      <c r="AT144" s="11">
        <f>IF(AND('[1]Stat-2017-2'!FQ173&gt;0,'[1]Stat-2017-2'!HY173&gt;0),'[1]Stat-2017-2'!FQ173/'[1]Stat-2017-2'!HY173,"")</f>
        <v>3.7107403669180075</v>
      </c>
      <c r="AU144" s="10">
        <f>IF(AND('[1]Stat-2017-2'!FL173&gt;0,E144&gt;0),'[1]Stat-2017-2'!FL173/(E144/1000),"")</f>
        <v>29.092204476637178</v>
      </c>
      <c r="AV144" s="10">
        <f>IF(AND('[1]Stat-2017-2'!FL173,AI144&gt;0,AJ144&gt;0),'[1]Stat-2017-2'!FL173/(AJ144+AI144),"")</f>
        <v>28.823529411764707</v>
      </c>
      <c r="AW144" s="4">
        <f>IF('[1]Stat-2017-2'!IT173&gt;0,'[1]Stat-2017-2'!IT173/1000,"")</f>
        <v>53.441000000000003</v>
      </c>
      <c r="AX144" s="4" t="str">
        <f>IF('[1]Stat-2017-2'!IU173&gt;0,'[1]Stat-2017-2'!IU173/1000,"")</f>
        <v/>
      </c>
      <c r="AY144" s="11">
        <f>IF(AND('[1]Stat-2017-2'!HY173&gt;0,'[1]Stat-2017-2'!IW173&gt;0,AI144&gt;0,AJ144&gt;0),('[1]Stat-2017-2'!HY173-'[1]Stat-2017-2'!IW173)/(AI144+AJ144),"")</f>
        <v>204.86764705882354</v>
      </c>
      <c r="AZ144" s="12">
        <f>IF(AND('[1]Stat-2017-2'!HY173&gt;0,'[1]Stat-2017-2'!IW173&gt;0),('[1]Stat-2017-2'!HY173-'[1]Stat-2017-2'!IW173)/'[1]Stat-2017-2'!HY173)</f>
        <v>0.20677729620613905</v>
      </c>
      <c r="BA144" s="9">
        <f>IF(AND('[1]Stat-2017-2'!AT173&gt;0,[1]WEB!E173&gt;0),'[1]Stat-2017-2'!AT173/[1]WEB!E173,"")</f>
        <v>404.20539690078965</v>
      </c>
      <c r="BB144" s="9">
        <f>IF(AND('[1]Stat-2017-2'!BI173&gt;0,E144&gt;0),'[1]Stat-2017-2'!BI173/E144,"")</f>
        <v>126.85688416552871</v>
      </c>
      <c r="BC144" s="9">
        <f>IF(AND('[1]Stat-2017-2'!BR173&gt;0,E144&gt;0),'[1]Stat-2017-2'!BR173/E144,"")</f>
        <v>36.099581428486609</v>
      </c>
      <c r="BD144" s="4">
        <f>IF(AND('[1]Stat-2017-2'!BR173&gt;0,B144&gt;0),'[1]Stat-2017-2'!BR173/B144,"")</f>
        <v>1093.5705935251799</v>
      </c>
      <c r="BE144" s="13" t="str">
        <f>IF(AND(SUM('[1]Stat-2017-2'!DM173:ED173),('[1]Stat-2017-2'!HY173+'[1]Stat-2017-2'!HZ173)&gt;0),(SUM('[1]Stat-2017-2'!DM173:ED173)/('[1]Stat-2017-2'!HY173)),"")</f>
        <v/>
      </c>
      <c r="BF144" s="13" t="str">
        <f>IF(AND(SUM('[1]Stat-2017-2'!DM173:ED173),('[1]Stat-2017-2'!IW173)&gt;0),(SUM('[1]Stat-2017-2'!DM173:ED173)/'[1]Stat-2017-2'!IW173),"")</f>
        <v/>
      </c>
      <c r="BH144" s="13" t="str">
        <f>IF(AND('[1]Stat-2017-2'!EJ173&gt;0,'[1]Stat-2017-2'!HY173&gt;0),'[1]Stat-2017-2'!EJ173/'[1]Stat-2017-2'!HY173,"")</f>
        <v/>
      </c>
      <c r="BI144" s="13" t="str">
        <f>IF(AND(SUM('[1]Stat-2017-2'!EG173:EO173)&gt;0,'[1]Stat-2017-2'!HY173&gt;0),(SUM('[1]Stat-2017-2'!EG173:EO173)/'[1]Stat-2017-2'!HY173),"")</f>
        <v/>
      </c>
      <c r="BJ144" s="13" t="str">
        <f>IF(AND('[1]Stat-2017-2'!EP173&gt;0,'[1]Stat-2017-2'!HY173&gt;0),'[1]Stat-2017-2'!EP173/'[1]Stat-2017-2'!HY173,"")</f>
        <v/>
      </c>
      <c r="BK144" s="13" t="str">
        <f>IF(AND('[1]Stat-2017-2'!EQ173&gt;0,'[1]Stat-2017-2'!HY173&gt;0),'[1]Stat-2017-2'!EQ173/'[1]Stat-2017-2'!HY173,"")</f>
        <v/>
      </c>
      <c r="BL144" s="13" t="str">
        <f>IF(AND('[1]Stat-2017-2'!EW173&gt;0,'[1]Stat-2017-2'!HY173&gt;0),'[1]Stat-2017-2'!EW173/'[1]Stat-2017-2'!HY173,"")</f>
        <v/>
      </c>
      <c r="BM144" s="8" t="str">
        <f>IF('[1]Stat-2017-2'!IY173&gt;0,'[1]Stat-2017-2'!IY173,"")</f>
        <v/>
      </c>
      <c r="BN144" s="4" t="str">
        <f>IF('[1]Stat-2017-2'!JE173&gt;0,'[1]Stat-2017-2'!JE173,"")</f>
        <v/>
      </c>
      <c r="BO144" s="4" t="str">
        <f>IF('[1]Stat-2017-2'!IZ173&gt;0,'[1]Stat-2017-2'!IZ173,"")</f>
        <v/>
      </c>
      <c r="BP144" s="8" t="str">
        <f>IF('[1]Stat-2017-2'!JF173&gt;0,'[1]Stat-2017-2'!JF173,"")</f>
        <v/>
      </c>
      <c r="BQ144" s="4" t="str">
        <f>IF('[1]Stat-2017-2'!JG173&gt;0,'[1]Stat-2017-2'!JG173,"")</f>
        <v/>
      </c>
      <c r="BR144" s="4" t="str">
        <f>IF('[1]Stat-2017-2'!JH173&gt;0,'[1]Stat-2017-2'!JH173,"")</f>
        <v/>
      </c>
    </row>
    <row r="145" spans="1:70" x14ac:dyDescent="0.35">
      <c r="A145" t="s">
        <v>213</v>
      </c>
      <c r="B145" s="4">
        <v>584</v>
      </c>
      <c r="C145" s="5">
        <f>IF(AND(E145&gt;0,SUM(AI145)&gt;0),(E145)/(SUM(AI145)*1000),"")</f>
        <v>1.2354166666666666</v>
      </c>
      <c r="D145" s="4">
        <f>IF('[1]Stat-2017-2'!FS174&gt;0,'[1]Stat-2017-2'!FS174,"")</f>
        <v>15025</v>
      </c>
      <c r="E145" s="4">
        <f>IF('[1]Stat-2017-2'!HY174&gt;0,'[1]Stat-2017-2'!HY174,"")</f>
        <v>14825</v>
      </c>
      <c r="F145" s="4">
        <f>AW145*1000</f>
        <v>10751</v>
      </c>
      <c r="G145" s="12">
        <f t="shared" si="5"/>
        <v>0.27480607082630693</v>
      </c>
      <c r="H145" s="4"/>
      <c r="I145" s="4"/>
      <c r="J145" s="4" t="str">
        <f>IF(SUM('[1]Stat-2017-2'!FU174:FZ174)&gt;0,SUM('[1]Stat-2017-2'!FU174:FZ174),"")</f>
        <v/>
      </c>
      <c r="K145" s="4">
        <f>IF(SUM('[1]Stat-2017-2'!GA174:GB174)&gt;0,SUM('[1]Stat-2017-2'!GA174:GB174),"")</f>
        <v>7395</v>
      </c>
      <c r="L145" s="4" t="str">
        <f>IF(SUM('[1]Stat-2017-2'!GC174:GD174)&gt;0,SUM('[1]Stat-2017-2'!GC174:GD174),"")</f>
        <v/>
      </c>
      <c r="M145" s="4" t="str">
        <f>IF(SUM('[1]Stat-2017-2'!GE174:GF174)&gt;0,SUM('[1]Stat-2017-2'!GE174:GF174),"")</f>
        <v/>
      </c>
      <c r="N145" s="4" t="str">
        <f>IF(SUM('[1]Stat-2017-2'!GG174:GH174)&gt;0,SUM('[1]Stat-2017-2'!GG174:GH174),"")</f>
        <v/>
      </c>
      <c r="O145" s="4">
        <f>IF(SUM('[1]Stat-2017-2'!GI174:GJ174)&gt;0,SUM('[1]Stat-2017-2'!GI174:GJ174),"")</f>
        <v>517</v>
      </c>
      <c r="P145" s="4" t="str">
        <f>IF(SUM('[1]Stat-2017-2'!GK174:GL174)&gt;0,SUM('[1]Stat-2017-2'!GK174:GL174),"")</f>
        <v/>
      </c>
      <c r="Q145" s="4" t="str">
        <f>IF(SUM('[1]Stat-2017-2'!GO174:GP174)&gt;0,SUM('[1]Stat-2017-2'!GO174:GP174),"")</f>
        <v/>
      </c>
      <c r="R145" s="4">
        <f>IF(SUM('[1]Stat-2017-2'!GQ174:GR174)&gt;0,SUM('[1]Stat-2017-2'!GQ174:GR174),"")</f>
        <v>72</v>
      </c>
      <c r="S145" s="4" t="str">
        <f>IF(SUM('[1]Stat-2017-2'!GM174:GN174)&gt;0,SUM('[1]Stat-2017-2'!GM174:GN174),"")</f>
        <v/>
      </c>
      <c r="T145" s="4" t="str">
        <f>IF('[1]Stat-2017-2'!GS174&gt;0,'[1]Stat-2017-2'!GS174,"")</f>
        <v/>
      </c>
      <c r="U145" s="4" t="str">
        <f>IF('[1]Stat-2017-2'!GT174&gt;0,'[1]Stat-2017-2'!GT174,"")</f>
        <v/>
      </c>
      <c r="V145" s="4" t="str">
        <f>IF(('[1]Stat-2017-2'!GW205+'[1]Stat-2017-2'!GX174)&gt;0,('[1]Stat-2017-2'!GW174+'[1]Stat-2017-2'!GX174),"")</f>
        <v/>
      </c>
      <c r="W145" s="4" t="str">
        <f>IF(SUM('[1]Stat-2017-2'!HA174:HB174)&gt;0,SUM('[1]Stat-2017-2'!HA174:HB174),"")</f>
        <v/>
      </c>
      <c r="X145" s="4" t="str">
        <f>IF(SUM('[1]Stat-2017-2'!HC174:HD174)&gt;0,SUM('[1]Stat-2017-2'!HC174:HD174),"")</f>
        <v/>
      </c>
      <c r="Y145" s="4">
        <f>IF(SUM('[1]Stat-2017-2'!HE174:HF174)&gt;0,SUM('[1]Stat-2017-2'!HE174:HF174),"")</f>
        <v>5520</v>
      </c>
      <c r="Z145" s="4" t="str">
        <f>IF(SUM('[1]Stat-2017-2'!HG174:HH174)&gt;0,SUM('[1]Stat-2017-2'!HG174:HH174),"")</f>
        <v/>
      </c>
      <c r="AA145" s="4" t="str">
        <f>IF(SUM('[1]Stat-2017-2'!HI174:HJ174)&gt;0,SUM('[1]Stat-2017-2'!HI174:HJ174),"")</f>
        <v/>
      </c>
      <c r="AB145" s="4" t="str">
        <f>IF(SUM('[1]Stat-2017-2'!HK174:HL174)&gt;0,SUM('[1]Stat-2017-2'!HK174:HL174),"")</f>
        <v/>
      </c>
      <c r="AC145" s="4">
        <f>IF(SUM('[1]Stat-2017-2'!HM174:HN174)&gt;0,SUM('[1]Stat-2017-2'!HM174:HN174),"")</f>
        <v>1521</v>
      </c>
      <c r="AD145" s="4" t="str">
        <f>IF('[1]Stat-2017-2'!HO174&gt;0,'[1]Stat-2017-2'!HO174,"")</f>
        <v/>
      </c>
      <c r="AE145" s="4" t="str">
        <f>IF('[1]Stat-2017-2'!HQ174&gt;0,'[1]Stat-2017-2'!HQ174,"")</f>
        <v/>
      </c>
      <c r="AF145" s="4">
        <f>IF('[1]Stat-2017-2'!IA173&gt;0,'[1]Stat-2017-2'!IA174,"")</f>
        <v>4510</v>
      </c>
      <c r="AG145" s="4">
        <f>IF('[1]Stat-2017-2'!FC174&gt;0,'[1]Stat-2017-2'!FC174,"")</f>
        <v>12</v>
      </c>
      <c r="AH145" s="7">
        <f>IF(AND('[1]Stat-2017-2'!FC174&gt;0,'[1]Stat-2017-2'!HY174&gt;0),'[1]Stat-2017-2'!HY174/'[1]Stat-2017-2'!FC174,"")</f>
        <v>1235.4166666666667</v>
      </c>
      <c r="AI145" s="4">
        <f>IF('[1]Stat-2017-2'!FE174&gt;0,'[1]Stat-2017-2'!FE174,"")</f>
        <v>12</v>
      </c>
      <c r="AJ145" s="4">
        <f>IF('[1]Stat-2017-2'!FG174&gt;0,'[1]Stat-2017-2'!FG174,"")</f>
        <v>9</v>
      </c>
      <c r="AK145" s="8">
        <f>IF('[1]Stat-2017-2'!FF174&gt;0,'[1]Stat-2017-2'!FF174,"")</f>
        <v>18</v>
      </c>
      <c r="AL145" s="4">
        <f>IF('[1]Stat-2017-2'!FD174&gt;0,'[1]Stat-2017-2'!FD174*2.5*58.15/1000000,"")</f>
        <v>14.905153374999999</v>
      </c>
      <c r="AM145" s="8">
        <f t="shared" si="4"/>
        <v>1.2420961145833334</v>
      </c>
      <c r="AN145" s="9">
        <f>IF('[1]Stat-2017-2'!FM174&gt;0,'[1]Stat-2017-2'!FM174,"")</f>
        <v>65</v>
      </c>
      <c r="AO145" s="9">
        <f>IF('[1]Stat-2017-2'!FN174&gt;0,'[1]Stat-2017-2'!FN174,"")</f>
        <v>39</v>
      </c>
      <c r="AP145" s="9">
        <f>IF('[1]Stat-2017-2'!FO174&gt;0,'[1]Stat-2017-2'!FO174,"")</f>
        <v>65</v>
      </c>
      <c r="AQ145" s="9">
        <f>IF('[1]Stat-2017-2'!FP174&gt;0,'[1]Stat-2017-2'!FP174,"")</f>
        <v>33</v>
      </c>
      <c r="AR145" s="10">
        <f>IF(AND(E145&gt;0,'[1]Stat-2017-2'!FJ174&gt;0),E145*860/'[1]Stat-2017-2'!FJ174,"")</f>
        <v>31.069969879224463</v>
      </c>
      <c r="AS145" s="4">
        <f>IF('[1]Stat-2017-2'!FJ174&gt;0,'[1]Stat-2017-2'!FJ174/1000,"")</f>
        <v>410.34800000000001</v>
      </c>
      <c r="AT145" s="11">
        <f>IF(AND('[1]Stat-2017-2'!FQ174&gt;0,'[1]Stat-2017-2'!HY174&gt;0),'[1]Stat-2017-2'!FQ174/'[1]Stat-2017-2'!HY174,"")</f>
        <v>8.124789207419898</v>
      </c>
      <c r="AU145" s="10">
        <f>IF(AND('[1]Stat-2017-2'!FL174&gt;0,E145&gt;0),'[1]Stat-2017-2'!FL174/(E145/1000),"")</f>
        <v>31.838111298482296</v>
      </c>
      <c r="AV145" s="10">
        <f>IF(AND('[1]Stat-2017-2'!FL174,AI145&gt;0,AJ145&gt;0),'[1]Stat-2017-2'!FL174/(AJ145+AI145),"")</f>
        <v>22.476190476190474</v>
      </c>
      <c r="AW145" s="4">
        <f>IF('[1]Stat-2017-2'!IT174&gt;0,'[1]Stat-2017-2'!IT174/1000,"")</f>
        <v>10.750999999999999</v>
      </c>
      <c r="AX145" s="4" t="str">
        <f>IF('[1]Stat-2017-2'!IU174&gt;0,'[1]Stat-2017-2'!IU174/1000,"")</f>
        <v/>
      </c>
      <c r="AY145" s="11">
        <f>IF(AND('[1]Stat-2017-2'!HY174&gt;0,'[1]Stat-2017-2'!IW174&gt;0,AI145&gt;0,AJ145&gt;0),('[1]Stat-2017-2'!HY174-'[1]Stat-2017-2'!IW174)/(AI145+AJ145),"")</f>
        <v>194</v>
      </c>
      <c r="AZ145" s="12">
        <f>IF(AND('[1]Stat-2017-2'!HY174&gt;0,'[1]Stat-2017-2'!IW174&gt;0),('[1]Stat-2017-2'!HY174-'[1]Stat-2017-2'!IW174)/'[1]Stat-2017-2'!HY174)</f>
        <v>0.27480607082630693</v>
      </c>
      <c r="BA145" s="9" t="str">
        <f>IF(AND('[1]Stat-2017-2'!AT174&gt;0,[1]WEB!E174&gt;0),'[1]Stat-2017-2'!AT174/[1]WEB!E174,"")</f>
        <v/>
      </c>
      <c r="BB145" s="9" t="str">
        <f>IF(AND('[1]Stat-2017-2'!BI174&gt;0,E145&gt;0),'[1]Stat-2017-2'!BI174/E145,"")</f>
        <v/>
      </c>
      <c r="BC145" s="9" t="str">
        <f>IF(AND('[1]Stat-2017-2'!BR174&gt;0,E145&gt;0),'[1]Stat-2017-2'!BR174/E145,"")</f>
        <v/>
      </c>
      <c r="BD145" s="4" t="str">
        <f>IF(AND('[1]Stat-2017-2'!BR174&gt;0,B145&gt;0),'[1]Stat-2017-2'!BR174/B145,"")</f>
        <v/>
      </c>
      <c r="BE145" s="13">
        <f>IF(AND(SUM('[1]Stat-2017-2'!DM174:ED174),('[1]Stat-2017-2'!HY174+'[1]Stat-2017-2'!HZ174)&gt;0),(SUM('[1]Stat-2017-2'!DM174:ED174)/('[1]Stat-2017-2'!HY174)),"")</f>
        <v>474.05166947723438</v>
      </c>
      <c r="BF145" s="13">
        <f>IF(AND(SUM('[1]Stat-2017-2'!DM174:ED174),('[1]Stat-2017-2'!IW174)&gt;0),(SUM('[1]Stat-2017-2'!DM174:ED174)/'[1]Stat-2017-2'!IW174),"")</f>
        <v>653.68951725420891</v>
      </c>
      <c r="BH145" s="13" t="str">
        <f>IF(AND('[1]Stat-2017-2'!EJ174&gt;0,'[1]Stat-2017-2'!HY174&gt;0),'[1]Stat-2017-2'!EJ174/'[1]Stat-2017-2'!HY174,"")</f>
        <v/>
      </c>
      <c r="BI145" s="13">
        <f>IF(AND(SUM('[1]Stat-2017-2'!EG174:EO174)&gt;0,'[1]Stat-2017-2'!HY174&gt;0),(SUM('[1]Stat-2017-2'!EG174:EO174)/'[1]Stat-2017-2'!HY174),"")</f>
        <v>98.913929173693091</v>
      </c>
      <c r="BJ145" s="13">
        <f>IF(AND('[1]Stat-2017-2'!EP174&gt;0,'[1]Stat-2017-2'!HY174&gt;0),'[1]Stat-2017-2'!EP174/'[1]Stat-2017-2'!HY174,"")</f>
        <v>18.843844856661047</v>
      </c>
      <c r="BK145" s="13">
        <f>IF(AND('[1]Stat-2017-2'!EQ174&gt;0,'[1]Stat-2017-2'!HY174&gt;0),'[1]Stat-2017-2'!EQ174/'[1]Stat-2017-2'!HY174,"")</f>
        <v>120.25139966273187</v>
      </c>
      <c r="BL145" s="13">
        <f>IF(AND('[1]Stat-2017-2'!EW174&gt;0,'[1]Stat-2017-2'!HY174&gt;0),'[1]Stat-2017-2'!EW174/'[1]Stat-2017-2'!HY174,"")</f>
        <v>107.91932546374368</v>
      </c>
      <c r="BM145" s="8" t="str">
        <f>IF('[1]Stat-2017-2'!IY174&gt;0,'[1]Stat-2017-2'!IY174,"")</f>
        <v/>
      </c>
      <c r="BN145" s="4" t="str">
        <f>IF('[1]Stat-2017-2'!JE174&gt;0,'[1]Stat-2017-2'!JE174,"")</f>
        <v/>
      </c>
      <c r="BO145" s="4" t="str">
        <f>IF('[1]Stat-2017-2'!IZ174&gt;0,'[1]Stat-2017-2'!IZ174,"")</f>
        <v/>
      </c>
      <c r="BP145" s="8" t="str">
        <f>IF('[1]Stat-2017-2'!JF174&gt;0,'[1]Stat-2017-2'!JF174,"")</f>
        <v/>
      </c>
      <c r="BQ145" s="4" t="str">
        <f>IF('[1]Stat-2017-2'!JG174&gt;0,'[1]Stat-2017-2'!JG174,"")</f>
        <v/>
      </c>
      <c r="BR145" s="4" t="str">
        <f>IF('[1]Stat-2017-2'!JH174&gt;0,'[1]Stat-2017-2'!JH174,"")</f>
        <v/>
      </c>
    </row>
    <row r="146" spans="1:70" x14ac:dyDescent="0.35">
      <c r="A146" t="s">
        <v>214</v>
      </c>
      <c r="B146" s="4">
        <v>865</v>
      </c>
      <c r="C146" s="5">
        <f>IF(AND(E146&gt;0,SUM(AI146)&gt;0),(E146)/(SUM(AI146)*1000),"")</f>
        <v>1.4577333333333333</v>
      </c>
      <c r="D146" s="4" t="str">
        <f>IF('[1]Stat-2017-2'!FS175&gt;0,'[1]Stat-2017-2'!FS175,"")</f>
        <v/>
      </c>
      <c r="E146" s="4">
        <f>IF('[1]Stat-2017-2'!HY175&gt;0,'[1]Stat-2017-2'!HY175,"")</f>
        <v>21866</v>
      </c>
      <c r="F146" s="4">
        <f>AW146*1000</f>
        <v>17080</v>
      </c>
      <c r="G146" s="12">
        <f t="shared" si="5"/>
        <v>0.2188786243483033</v>
      </c>
      <c r="H146" s="4"/>
      <c r="I146" s="4"/>
      <c r="J146" s="4" t="str">
        <f>IF(SUM('[1]Stat-2017-2'!FU175:FZ175)&gt;0,SUM('[1]Stat-2017-2'!FU175:FZ175),"")</f>
        <v/>
      </c>
      <c r="K146" s="4">
        <f>IF(SUM('[1]Stat-2017-2'!GA175:GB175)&gt;0,SUM('[1]Stat-2017-2'!GA175:GB175),"")</f>
        <v>10471</v>
      </c>
      <c r="L146" s="4" t="str">
        <f>IF(SUM('[1]Stat-2017-2'!GC175:GD175)&gt;0,SUM('[1]Stat-2017-2'!GC175:GD175),"")</f>
        <v/>
      </c>
      <c r="M146" s="4" t="str">
        <f>IF(SUM('[1]Stat-2017-2'!GE175:GF175)&gt;0,SUM('[1]Stat-2017-2'!GE175:GF175),"")</f>
        <v/>
      </c>
      <c r="N146" s="4" t="str">
        <f>IF(SUM('[1]Stat-2017-2'!GG175:GH175)&gt;0,SUM('[1]Stat-2017-2'!GG175:GH175),"")</f>
        <v/>
      </c>
      <c r="O146" s="4" t="str">
        <f>IF(SUM('[1]Stat-2017-2'!GI175:GJ175)&gt;0,SUM('[1]Stat-2017-2'!GI175:GJ175),"")</f>
        <v/>
      </c>
      <c r="P146" s="4">
        <f>IF(SUM('[1]Stat-2017-2'!GK175:GL175)&gt;0,SUM('[1]Stat-2017-2'!GK175:GL175),"")</f>
        <v>4065</v>
      </c>
      <c r="Q146" s="4">
        <f>IF(SUM('[1]Stat-2017-2'!GO175:GP175)&gt;0,SUM('[1]Stat-2017-2'!GO175:GP175),"")</f>
        <v>8137</v>
      </c>
      <c r="R146" s="4" t="str">
        <f>IF(SUM('[1]Stat-2017-2'!GQ175:GR175)&gt;0,SUM('[1]Stat-2017-2'!GQ175:GR175),"")</f>
        <v/>
      </c>
      <c r="S146" s="4" t="str">
        <f>IF(SUM('[1]Stat-2017-2'!GM175:GN175)&gt;0,SUM('[1]Stat-2017-2'!GM175:GN175),"")</f>
        <v/>
      </c>
      <c r="T146" s="4" t="str">
        <f>IF('[1]Stat-2017-2'!GS175&gt;0,'[1]Stat-2017-2'!GS175,"")</f>
        <v/>
      </c>
      <c r="U146" s="4" t="str">
        <f>IF('[1]Stat-2017-2'!GT175&gt;0,'[1]Stat-2017-2'!GT175,"")</f>
        <v/>
      </c>
      <c r="V146" s="4" t="str">
        <f>IF(('[1]Stat-2017-2'!GW206+'[1]Stat-2017-2'!GX175)&gt;0,('[1]Stat-2017-2'!GW175+'[1]Stat-2017-2'!GX175),"")</f>
        <v/>
      </c>
      <c r="W146" s="4" t="str">
        <f>IF(SUM('[1]Stat-2017-2'!HA175:HB175)&gt;0,SUM('[1]Stat-2017-2'!HA175:HB175),"")</f>
        <v/>
      </c>
      <c r="X146" s="4" t="str">
        <f>IF(SUM('[1]Stat-2017-2'!HC175:HD175)&gt;0,SUM('[1]Stat-2017-2'!HC175:HD175),"")</f>
        <v/>
      </c>
      <c r="Y146" s="4" t="str">
        <f>IF(SUM('[1]Stat-2017-2'!HE175:HF175)&gt;0,SUM('[1]Stat-2017-2'!HE175:HF175),"")</f>
        <v/>
      </c>
      <c r="Z146" s="4" t="str">
        <f>IF(SUM('[1]Stat-2017-2'!HG175:HH175)&gt;0,SUM('[1]Stat-2017-2'!HG175:HH175),"")</f>
        <v/>
      </c>
      <c r="AA146" s="4" t="str">
        <f>IF(SUM('[1]Stat-2017-2'!HI175:HJ175)&gt;0,SUM('[1]Stat-2017-2'!HI175:HJ175),"")</f>
        <v/>
      </c>
      <c r="AB146" s="4" t="str">
        <f>IF(SUM('[1]Stat-2017-2'!HK175:HL175)&gt;0,SUM('[1]Stat-2017-2'!HK175:HL175),"")</f>
        <v/>
      </c>
      <c r="AC146" s="4" t="str">
        <f>IF(SUM('[1]Stat-2017-2'!HM175:HN175)&gt;0,SUM('[1]Stat-2017-2'!HM175:HN175),"")</f>
        <v/>
      </c>
      <c r="AD146" s="4" t="str">
        <f>IF('[1]Stat-2017-2'!HO175&gt;0,'[1]Stat-2017-2'!HO175,"")</f>
        <v/>
      </c>
      <c r="AE146" s="4" t="str">
        <f>IF('[1]Stat-2017-2'!HQ175&gt;0,'[1]Stat-2017-2'!HQ175,"")</f>
        <v/>
      </c>
      <c r="AF146" s="4">
        <f>IF('[1]Stat-2017-2'!IA174&gt;0,'[1]Stat-2017-2'!IA175,"")</f>
        <v>3167</v>
      </c>
      <c r="AG146" s="4">
        <f>IF('[1]Stat-2017-2'!FC175&gt;0,'[1]Stat-2017-2'!FC175,"")</f>
        <v>30.5</v>
      </c>
      <c r="AH146" s="7">
        <f>IF(AND('[1]Stat-2017-2'!FC175&gt;0,'[1]Stat-2017-2'!HY175&gt;0),'[1]Stat-2017-2'!HY175/'[1]Stat-2017-2'!FC175,"")</f>
        <v>716.91803278688519</v>
      </c>
      <c r="AI146" s="4">
        <f>IF('[1]Stat-2017-2'!FE175&gt;0,'[1]Stat-2017-2'!FE175,"")</f>
        <v>15</v>
      </c>
      <c r="AJ146" s="4">
        <f>IF('[1]Stat-2017-2'!FG175&gt;0,'[1]Stat-2017-2'!FG175,"")</f>
        <v>22</v>
      </c>
      <c r="AK146" s="8">
        <f>IF('[1]Stat-2017-2'!FF175&gt;0,'[1]Stat-2017-2'!FF175,"")</f>
        <v>21</v>
      </c>
      <c r="AL146" s="4">
        <f>IF('[1]Stat-2017-2'!FD175&gt;0,'[1]Stat-2017-2'!FD175*2.5*58.15/1000000,"")</f>
        <v>21.515499999999999</v>
      </c>
      <c r="AM146" s="8">
        <f t="shared" si="4"/>
        <v>1.4343666666666666</v>
      </c>
      <c r="AN146" s="9">
        <f>IF('[1]Stat-2017-2'!FM175&gt;0,'[1]Stat-2017-2'!FM175,"")</f>
        <v>69</v>
      </c>
      <c r="AO146" s="9">
        <f>IF('[1]Stat-2017-2'!FN175&gt;0,'[1]Stat-2017-2'!FN175,"")</f>
        <v>34</v>
      </c>
      <c r="AP146" s="9">
        <f>IF('[1]Stat-2017-2'!FO175&gt;0,'[1]Stat-2017-2'!FO175,"")</f>
        <v>69</v>
      </c>
      <c r="AQ146" s="9">
        <f>IF('[1]Stat-2017-2'!FP175&gt;0,'[1]Stat-2017-2'!FP175,"")</f>
        <v>32</v>
      </c>
      <c r="AR146" s="10">
        <f>IF(AND(E146&gt;0,'[1]Stat-2017-2'!FJ175&gt;0),E146*860/'[1]Stat-2017-2'!FJ175,"")</f>
        <v>34.440952380952382</v>
      </c>
      <c r="AS146" s="4">
        <f>IF('[1]Stat-2017-2'!FJ175&gt;0,'[1]Stat-2017-2'!FJ175/1000,"")</f>
        <v>546</v>
      </c>
      <c r="AT146" s="11">
        <f>IF(AND('[1]Stat-2017-2'!FQ175&gt;0,'[1]Stat-2017-2'!HY175&gt;0),'[1]Stat-2017-2'!FQ175/'[1]Stat-2017-2'!HY175,"")</f>
        <v>10.518613372358914</v>
      </c>
      <c r="AU146" s="10">
        <f>IF(AND('[1]Stat-2017-2'!FL175&gt;0,E146&gt;0),'[1]Stat-2017-2'!FL175/(E146/1000),"")</f>
        <v>88.813683344004389</v>
      </c>
      <c r="AV146" s="10">
        <f>IF(AND('[1]Stat-2017-2'!FL175,AI146&gt;0,AJ146&gt;0),'[1]Stat-2017-2'!FL175/(AJ146+AI146),"")</f>
        <v>52.486486486486484</v>
      </c>
      <c r="AW146" s="4">
        <f>IF('[1]Stat-2017-2'!IT175&gt;0,'[1]Stat-2017-2'!IT175/1000,"")</f>
        <v>17.079999999999998</v>
      </c>
      <c r="AX146" s="4" t="str">
        <f>IF('[1]Stat-2017-2'!IU175&gt;0,'[1]Stat-2017-2'!IU175/1000,"")</f>
        <v/>
      </c>
      <c r="AY146" s="11">
        <f>IF(AND('[1]Stat-2017-2'!HY175&gt;0,'[1]Stat-2017-2'!IW175&gt;0,AI146&gt;0,AJ146&gt;0),('[1]Stat-2017-2'!HY175-'[1]Stat-2017-2'!IW175)/(AI146+AJ146),"")</f>
        <v>129.35135135135135</v>
      </c>
      <c r="AZ146" s="12">
        <f>IF(AND('[1]Stat-2017-2'!HY175&gt;0,'[1]Stat-2017-2'!IW175&gt;0),('[1]Stat-2017-2'!HY175-'[1]Stat-2017-2'!IW175)/'[1]Stat-2017-2'!HY175)</f>
        <v>0.2188786243483033</v>
      </c>
      <c r="BA146" s="9" t="str">
        <f>IF(AND('[1]Stat-2017-2'!AT175&gt;0,[1]WEB!E175&gt;0),'[1]Stat-2017-2'!AT175/[1]WEB!E175,"")</f>
        <v/>
      </c>
      <c r="BB146" s="9" t="str">
        <f>IF(AND('[1]Stat-2017-2'!BI175&gt;0,E146&gt;0),'[1]Stat-2017-2'!BI175/E146,"")</f>
        <v/>
      </c>
      <c r="BC146" s="9" t="str">
        <f>IF(AND('[1]Stat-2017-2'!BR175&gt;0,E146&gt;0),'[1]Stat-2017-2'!BR175/E146,"")</f>
        <v/>
      </c>
      <c r="BD146" s="4" t="str">
        <f>IF(AND('[1]Stat-2017-2'!BR175&gt;0,B146&gt;0),'[1]Stat-2017-2'!BR175/B146,"")</f>
        <v/>
      </c>
      <c r="BE146" s="13">
        <f>IF(AND(SUM('[1]Stat-2017-2'!DM175:ED175),('[1]Stat-2017-2'!HY175+'[1]Stat-2017-2'!HZ175)&gt;0),(SUM('[1]Stat-2017-2'!DM175:ED175)/('[1]Stat-2017-2'!HY175)),"")</f>
        <v>301.83847068508186</v>
      </c>
      <c r="BF146" s="13">
        <f>IF(AND(SUM('[1]Stat-2017-2'!DM175:ED175),('[1]Stat-2017-2'!IW175)&gt;0),(SUM('[1]Stat-2017-2'!DM175:ED175)/'[1]Stat-2017-2'!IW175),"")</f>
        <v>386.41686182669787</v>
      </c>
      <c r="BH146" s="13">
        <f>IF(AND('[1]Stat-2017-2'!EJ175&gt;0,'[1]Stat-2017-2'!HY175&gt;0),'[1]Stat-2017-2'!EJ175/'[1]Stat-2017-2'!HY175,"")</f>
        <v>9.6039513399798775</v>
      </c>
      <c r="BI146" s="13">
        <f>IF(AND(SUM('[1]Stat-2017-2'!EG175:EO175)&gt;0,'[1]Stat-2017-2'!HY175&gt;0),(SUM('[1]Stat-2017-2'!EG175:EO175)/'[1]Stat-2017-2'!HY175),"")</f>
        <v>92.883929388091104</v>
      </c>
      <c r="BJ146" s="13">
        <f>IF(AND('[1]Stat-2017-2'!EP175&gt;0,'[1]Stat-2017-2'!HY175&gt;0),'[1]Stat-2017-2'!EP175/'[1]Stat-2017-2'!HY175,"")</f>
        <v>26.387999634135188</v>
      </c>
      <c r="BK146" s="13">
        <f>IF(AND('[1]Stat-2017-2'!EQ175&gt;0,'[1]Stat-2017-2'!HY175&gt;0),'[1]Stat-2017-2'!EQ175/'[1]Stat-2017-2'!HY175,"")</f>
        <v>111.54303484862344</v>
      </c>
      <c r="BL146" s="13">
        <f>IF(AND('[1]Stat-2017-2'!EW175&gt;0,'[1]Stat-2017-2'!HY175&gt;0),'[1]Stat-2017-2'!EW175/'[1]Stat-2017-2'!HY175,"")</f>
        <v>22.8665508094759</v>
      </c>
      <c r="BM146" s="8" t="str">
        <f>IF('[1]Stat-2017-2'!IY175&gt;0,'[1]Stat-2017-2'!IY175,"")</f>
        <v/>
      </c>
      <c r="BN146" s="4" t="str">
        <f>IF('[1]Stat-2017-2'!JE175&gt;0,'[1]Stat-2017-2'!JE175,"")</f>
        <v/>
      </c>
      <c r="BO146" s="4" t="str">
        <f>IF('[1]Stat-2017-2'!IZ175&gt;0,'[1]Stat-2017-2'!IZ175,"")</f>
        <v/>
      </c>
      <c r="BP146" s="8" t="str">
        <f>IF('[1]Stat-2017-2'!JF175&gt;0,'[1]Stat-2017-2'!JF175,"")</f>
        <v/>
      </c>
      <c r="BQ146" s="4" t="str">
        <f>IF('[1]Stat-2017-2'!JG175&gt;0,'[1]Stat-2017-2'!JG175,"")</f>
        <v/>
      </c>
      <c r="BR146" s="4" t="str">
        <f>IF('[1]Stat-2017-2'!JH175&gt;0,'[1]Stat-2017-2'!JH175,"")</f>
        <v/>
      </c>
    </row>
    <row r="147" spans="1:70" x14ac:dyDescent="0.35">
      <c r="A147" t="s">
        <v>215</v>
      </c>
      <c r="B147" s="4">
        <v>5451</v>
      </c>
      <c r="C147" s="5">
        <f>IF(AND(E147&gt;0,SUM(AI147)&gt;0),(E147)/(SUM(AI147)*1000),"")</f>
        <v>1.4355504632464788</v>
      </c>
      <c r="D147" s="4">
        <f>IF('[1]Stat-2017-2'!FS176&gt;0,'[1]Stat-2017-2'!FS176,"")</f>
        <v>145338</v>
      </c>
      <c r="E147" s="4">
        <f>IF('[1]Stat-2017-2'!HY176&gt;0,'[1]Stat-2017-2'!HY176,"")</f>
        <v>145338</v>
      </c>
      <c r="F147" s="4">
        <f>AW147*1000</f>
        <v>114428</v>
      </c>
      <c r="G147" s="12">
        <f t="shared" si="5"/>
        <v>0.2126766571715587</v>
      </c>
      <c r="H147" s="4"/>
      <c r="I147" s="4"/>
      <c r="J147" s="4">
        <f>IF(SUM('[1]Stat-2017-2'!FU176:FZ176)&gt;0,SUM('[1]Stat-2017-2'!FU176:FZ176),"")</f>
        <v>10</v>
      </c>
      <c r="K147" s="4">
        <f>IF(SUM('[1]Stat-2017-2'!GA176:GB176)&gt;0,SUM('[1]Stat-2017-2'!GA176:GB176),"")</f>
        <v>2168</v>
      </c>
      <c r="L147" s="4" t="str">
        <f>IF(SUM('[1]Stat-2017-2'!GC176:GD176)&gt;0,SUM('[1]Stat-2017-2'!GC176:GD176),"")</f>
        <v/>
      </c>
      <c r="M147" s="4" t="str">
        <f>IF(SUM('[1]Stat-2017-2'!GE176:GF176)&gt;0,SUM('[1]Stat-2017-2'!GE176:GF176),"")</f>
        <v/>
      </c>
      <c r="N147" s="4" t="str">
        <f>IF(SUM('[1]Stat-2017-2'!GG176:GH176)&gt;0,SUM('[1]Stat-2017-2'!GG176:GH176),"")</f>
        <v/>
      </c>
      <c r="O147" s="4" t="str">
        <f>IF(SUM('[1]Stat-2017-2'!GI176:GJ176)&gt;0,SUM('[1]Stat-2017-2'!GI176:GJ176),"")</f>
        <v/>
      </c>
      <c r="P147" s="4" t="str">
        <f>IF(SUM('[1]Stat-2017-2'!GK176:GL176)&gt;0,SUM('[1]Stat-2017-2'!GK176:GL176),"")</f>
        <v/>
      </c>
      <c r="Q147" s="4" t="str">
        <f>IF(SUM('[1]Stat-2017-2'!GO176:GP176)&gt;0,SUM('[1]Stat-2017-2'!GO176:GP176),"")</f>
        <v/>
      </c>
      <c r="R147" s="4" t="str">
        <f>IF(SUM('[1]Stat-2017-2'!GQ176:GR176)&gt;0,SUM('[1]Stat-2017-2'!GQ176:GR176),"")</f>
        <v/>
      </c>
      <c r="S147" s="4" t="str">
        <f>IF(SUM('[1]Stat-2017-2'!GM176:GN176)&gt;0,SUM('[1]Stat-2017-2'!GM176:GN176),"")</f>
        <v/>
      </c>
      <c r="T147" s="4" t="str">
        <f>IF('[1]Stat-2017-2'!GS176&gt;0,'[1]Stat-2017-2'!GS176,"")</f>
        <v/>
      </c>
      <c r="U147" s="4" t="str">
        <f>IF('[1]Stat-2017-2'!GT176&gt;0,'[1]Stat-2017-2'!GT176,"")</f>
        <v/>
      </c>
      <c r="V147" s="4" t="str">
        <f>IF(('[1]Stat-2017-2'!GW207+'[1]Stat-2017-2'!GX176)&gt;0,('[1]Stat-2017-2'!GW176+'[1]Stat-2017-2'!GX176),"")</f>
        <v/>
      </c>
      <c r="W147" s="4" t="str">
        <f>IF(SUM('[1]Stat-2017-2'!HA176:HB176)&gt;0,SUM('[1]Stat-2017-2'!HA176:HB176),"")</f>
        <v/>
      </c>
      <c r="X147" s="4" t="str">
        <f>IF(SUM('[1]Stat-2017-2'!HC176:HD176)&gt;0,SUM('[1]Stat-2017-2'!HC176:HD176),"")</f>
        <v/>
      </c>
      <c r="Y147" s="4" t="str">
        <f>IF(SUM('[1]Stat-2017-2'!HE176:HF176)&gt;0,SUM('[1]Stat-2017-2'!HE176:HF176),"")</f>
        <v/>
      </c>
      <c r="Z147" s="4" t="str">
        <f>IF(SUM('[1]Stat-2017-2'!HG176:HH176)&gt;0,SUM('[1]Stat-2017-2'!HG176:HH176),"")</f>
        <v/>
      </c>
      <c r="AA147" s="4">
        <f>IF(SUM('[1]Stat-2017-2'!HI176:HJ176)&gt;0,SUM('[1]Stat-2017-2'!HI176:HJ176),"")</f>
        <v>23908</v>
      </c>
      <c r="AB147" s="4">
        <f>IF(SUM('[1]Stat-2017-2'!HK176:HL176)&gt;0,SUM('[1]Stat-2017-2'!HK176:HL176),"")</f>
        <v>14889</v>
      </c>
      <c r="AC147" s="4">
        <f>IF(SUM('[1]Stat-2017-2'!HM176:HN176)&gt;0,SUM('[1]Stat-2017-2'!HM176:HN176),"")</f>
        <v>3579</v>
      </c>
      <c r="AD147" s="4">
        <f>IF('[1]Stat-2017-2'!HO176&gt;0,'[1]Stat-2017-2'!HO176,"")</f>
        <v>95774</v>
      </c>
      <c r="AE147" s="4" t="str">
        <f>IF('[1]Stat-2017-2'!HQ176&gt;0,'[1]Stat-2017-2'!HQ176,"")</f>
        <v/>
      </c>
      <c r="AF147" s="4">
        <f>IF('[1]Stat-2017-2'!IA175&gt;0,'[1]Stat-2017-2'!IA176,"")</f>
        <v>0</v>
      </c>
      <c r="AG147" s="4">
        <f>IF('[1]Stat-2017-2'!FC176&gt;0,'[1]Stat-2017-2'!FC176,"")</f>
        <v>43.5</v>
      </c>
      <c r="AH147" s="7">
        <f>IF(AND('[1]Stat-2017-2'!FC176&gt;0,'[1]Stat-2017-2'!HY176&gt;0),'[1]Stat-2017-2'!HY176/'[1]Stat-2017-2'!FC176,"")</f>
        <v>3341.1034482758619</v>
      </c>
      <c r="AI147" s="4">
        <f>IF('[1]Stat-2017-2'!FE176&gt;0,'[1]Stat-2017-2'!FE176,"")</f>
        <v>101.242</v>
      </c>
      <c r="AJ147" s="4">
        <f>IF('[1]Stat-2017-2'!FG176&gt;0,'[1]Stat-2017-2'!FG176,"")</f>
        <v>81.765000000000001</v>
      </c>
      <c r="AK147" s="8">
        <f>IF('[1]Stat-2017-2'!FF176&gt;0,'[1]Stat-2017-2'!FF176,"")</f>
        <v>20</v>
      </c>
      <c r="AL147" s="4">
        <f>IF('[1]Stat-2017-2'!FD176&gt;0,'[1]Stat-2017-2'!FD176*2.5*58.15/1000000,"")</f>
        <v>155.07064025</v>
      </c>
      <c r="AM147" s="8">
        <f t="shared" si="4"/>
        <v>1.5316829008711799</v>
      </c>
      <c r="AN147" s="9">
        <f>IF('[1]Stat-2017-2'!FM176&gt;0,'[1]Stat-2017-2'!FM176,"")</f>
        <v>68</v>
      </c>
      <c r="AO147" s="9">
        <f>IF('[1]Stat-2017-2'!FN176&gt;0,'[1]Stat-2017-2'!FN176,"")</f>
        <v>41</v>
      </c>
      <c r="AP147" s="9">
        <f>IF('[1]Stat-2017-2'!FO176&gt;0,'[1]Stat-2017-2'!FO176,"")</f>
        <v>71</v>
      </c>
      <c r="AQ147" s="9">
        <f>IF('[1]Stat-2017-2'!FP176&gt;0,'[1]Stat-2017-2'!FP176,"")</f>
        <v>35</v>
      </c>
      <c r="AR147" s="10">
        <f>IF(AND(E147&gt;0,'[1]Stat-2017-2'!FJ176&gt;0),E147*860/'[1]Stat-2017-2'!FJ176,"")</f>
        <v>41.663559999999997</v>
      </c>
      <c r="AS147" s="4">
        <f>IF('[1]Stat-2017-2'!FJ176&gt;0,'[1]Stat-2017-2'!FJ176/1000,"")</f>
        <v>3000</v>
      </c>
      <c r="AT147" s="11">
        <f>IF(AND('[1]Stat-2017-2'!FQ176&gt;0,'[1]Stat-2017-2'!HY176&gt;0),'[1]Stat-2017-2'!FQ176/'[1]Stat-2017-2'!HY176,"")</f>
        <v>6.04658795359782</v>
      </c>
      <c r="AU147" s="10">
        <f>IF(AND('[1]Stat-2017-2'!FL176&gt;0,E147&gt;0),'[1]Stat-2017-2'!FL176/(E147/1000),"")</f>
        <v>32.187039865692384</v>
      </c>
      <c r="AV147" s="10">
        <f>IF(AND('[1]Stat-2017-2'!FL176,AI147&gt;0,AJ147&gt;0),'[1]Stat-2017-2'!FL176/(AJ147+AI147),"")</f>
        <v>25.561863753845479</v>
      </c>
      <c r="AW147" s="4">
        <f>IF('[1]Stat-2017-2'!IT176&gt;0,'[1]Stat-2017-2'!IT176/1000,"")</f>
        <v>114.428</v>
      </c>
      <c r="AX147" s="4" t="str">
        <f>IF('[1]Stat-2017-2'!IU176&gt;0,'[1]Stat-2017-2'!IU176/1000,"")</f>
        <v/>
      </c>
      <c r="AY147" s="11">
        <f>IF(AND('[1]Stat-2017-2'!HY176&gt;0,'[1]Stat-2017-2'!IW176&gt;0,AI147&gt;0,AJ147&gt;0),('[1]Stat-2017-2'!HY176-'[1]Stat-2017-2'!IW176)/(AI147+AJ147),"")</f>
        <v>168.90064314479773</v>
      </c>
      <c r="AZ147" s="12">
        <f>IF(AND('[1]Stat-2017-2'!HY176&gt;0,'[1]Stat-2017-2'!IW176&gt;0),('[1]Stat-2017-2'!HY176-'[1]Stat-2017-2'!IW176)/'[1]Stat-2017-2'!HY176)</f>
        <v>0.2126766571715587</v>
      </c>
      <c r="BA147" s="9">
        <f>IF(AND('[1]Stat-2017-2'!AT176&gt;0,[1]WEB!E176&gt;0),'[1]Stat-2017-2'!AT176/[1]WEB!E176,"")</f>
        <v>293.24542789910413</v>
      </c>
      <c r="BB147" s="9">
        <f>IF(AND('[1]Stat-2017-2'!BI176&gt;0,E147&gt;0),'[1]Stat-2017-2'!BI176/E147,"")</f>
        <v>92.673120587871026</v>
      </c>
      <c r="BC147" s="9">
        <f>IF(AND('[1]Stat-2017-2'!BR176&gt;0,E147&gt;0),'[1]Stat-2017-2'!BR176/E147,"")</f>
        <v>23.216646713178935</v>
      </c>
      <c r="BD147" s="4">
        <f>IF(AND('[1]Stat-2017-2'!BR176&gt;0,B147&gt;0),'[1]Stat-2017-2'!BR176/B147,"")</f>
        <v>619.01687763713085</v>
      </c>
      <c r="BE147" s="13" t="str">
        <f>IF(AND(SUM('[1]Stat-2017-2'!DM176:ED176),('[1]Stat-2017-2'!HY176+'[1]Stat-2017-2'!HZ176)&gt;0),(SUM('[1]Stat-2017-2'!DM176:ED176)/('[1]Stat-2017-2'!HY176)),"")</f>
        <v/>
      </c>
      <c r="BF147" s="13" t="str">
        <f>IF(AND(SUM('[1]Stat-2017-2'!DM176:ED176),('[1]Stat-2017-2'!IW176)&gt;0),(SUM('[1]Stat-2017-2'!DM176:ED176)/'[1]Stat-2017-2'!IW176),"")</f>
        <v/>
      </c>
      <c r="BH147" s="13" t="str">
        <f>IF(AND('[1]Stat-2017-2'!EJ176&gt;0,'[1]Stat-2017-2'!HY176&gt;0),'[1]Stat-2017-2'!EJ176/'[1]Stat-2017-2'!HY176,"")</f>
        <v/>
      </c>
      <c r="BI147" s="13" t="str">
        <f>IF(AND(SUM('[1]Stat-2017-2'!EG176:EO176)&gt;0,'[1]Stat-2017-2'!HY176&gt;0),(SUM('[1]Stat-2017-2'!EG176:EO176)/'[1]Stat-2017-2'!HY176),"")</f>
        <v/>
      </c>
      <c r="BJ147" s="13" t="str">
        <f>IF(AND('[1]Stat-2017-2'!EP176&gt;0,'[1]Stat-2017-2'!HY176&gt;0),'[1]Stat-2017-2'!EP176/'[1]Stat-2017-2'!HY176,"")</f>
        <v/>
      </c>
      <c r="BK147" s="13" t="str">
        <f>IF(AND('[1]Stat-2017-2'!EQ176&gt;0,'[1]Stat-2017-2'!HY176&gt;0),'[1]Stat-2017-2'!EQ176/'[1]Stat-2017-2'!HY176,"")</f>
        <v/>
      </c>
      <c r="BL147" s="13" t="str">
        <f>IF(AND('[1]Stat-2017-2'!EW176&gt;0,'[1]Stat-2017-2'!HY176&gt;0),'[1]Stat-2017-2'!EW176/'[1]Stat-2017-2'!HY176,"")</f>
        <v/>
      </c>
      <c r="BM147" s="8" t="str">
        <f>IF('[1]Stat-2017-2'!IY176&gt;0,'[1]Stat-2017-2'!IY176,"")</f>
        <v/>
      </c>
      <c r="BN147" s="4" t="str">
        <f>IF('[1]Stat-2017-2'!JE176&gt;0,'[1]Stat-2017-2'!JE176,"")</f>
        <v/>
      </c>
      <c r="BO147" s="4" t="str">
        <f>IF('[1]Stat-2017-2'!IZ176&gt;0,'[1]Stat-2017-2'!IZ176,"")</f>
        <v/>
      </c>
      <c r="BP147" s="8" t="str">
        <f>IF('[1]Stat-2017-2'!JF176&gt;0,'[1]Stat-2017-2'!JF176,"")</f>
        <v/>
      </c>
      <c r="BQ147" s="4" t="str">
        <f>IF('[1]Stat-2017-2'!JG176&gt;0,'[1]Stat-2017-2'!JG176,"")</f>
        <v/>
      </c>
      <c r="BR147" s="4" t="str">
        <f>IF('[1]Stat-2017-2'!JH176&gt;0,'[1]Stat-2017-2'!JH176,"")</f>
        <v/>
      </c>
    </row>
    <row r="148" spans="1:70" x14ac:dyDescent="0.35">
      <c r="A148" t="s">
        <v>216</v>
      </c>
      <c r="B148" s="4">
        <v>2543</v>
      </c>
      <c r="C148" s="5">
        <f>IF(AND(E148&gt;0,SUM(AI148)&gt;0),(E148)/(SUM(AI148)*1000),"")</f>
        <v>0.92054959987920881</v>
      </c>
      <c r="D148" s="4">
        <f>IF('[1]Stat-2017-2'!FS177&gt;0,'[1]Stat-2017-2'!FS177,"")</f>
        <v>61699</v>
      </c>
      <c r="E148" s="4">
        <f>IF('[1]Stat-2017-2'!HY177&gt;0,'[1]Stat-2017-2'!HY177,"")</f>
        <v>60968</v>
      </c>
      <c r="F148" s="4">
        <f>AW148*1000</f>
        <v>47931</v>
      </c>
      <c r="G148" s="12">
        <f t="shared" si="5"/>
        <v>0.2138334864191051</v>
      </c>
      <c r="H148" s="4"/>
      <c r="I148" s="4"/>
      <c r="J148" s="4" t="str">
        <f>IF(SUM('[1]Stat-2017-2'!FU177:FZ177)&gt;0,SUM('[1]Stat-2017-2'!FU177:FZ177),"")</f>
        <v/>
      </c>
      <c r="K148" s="4" t="str">
        <f>IF(SUM('[1]Stat-2017-2'!GA177:GB177)&gt;0,SUM('[1]Stat-2017-2'!GA177:GB177),"")</f>
        <v/>
      </c>
      <c r="L148" s="4" t="str">
        <f>IF(SUM('[1]Stat-2017-2'!GC177:GD177)&gt;0,SUM('[1]Stat-2017-2'!GC177:GD177),"")</f>
        <v/>
      </c>
      <c r="M148" s="4" t="str">
        <f>IF(SUM('[1]Stat-2017-2'!GE177:GF177)&gt;0,SUM('[1]Stat-2017-2'!GE177:GF177),"")</f>
        <v/>
      </c>
      <c r="N148" s="4" t="str">
        <f>IF(SUM('[1]Stat-2017-2'!GG177:GH177)&gt;0,SUM('[1]Stat-2017-2'!GG177:GH177),"")</f>
        <v/>
      </c>
      <c r="O148" s="4" t="str">
        <f>IF(SUM('[1]Stat-2017-2'!GI177:GJ177)&gt;0,SUM('[1]Stat-2017-2'!GI177:GJ177),"")</f>
        <v/>
      </c>
      <c r="P148" s="4" t="str">
        <f>IF(SUM('[1]Stat-2017-2'!GK177:GL177)&gt;0,SUM('[1]Stat-2017-2'!GK177:GL177),"")</f>
        <v/>
      </c>
      <c r="Q148" s="4" t="str">
        <f>IF(SUM('[1]Stat-2017-2'!GO177:GP177)&gt;0,SUM('[1]Stat-2017-2'!GO177:GP177),"")</f>
        <v/>
      </c>
      <c r="R148" s="4" t="str">
        <f>IF(SUM('[1]Stat-2017-2'!GQ177:GR177)&gt;0,SUM('[1]Stat-2017-2'!GQ177:GR177),"")</f>
        <v/>
      </c>
      <c r="S148" s="4" t="str">
        <f>IF(SUM('[1]Stat-2017-2'!GM177:GN177)&gt;0,SUM('[1]Stat-2017-2'!GM177:GN177),"")</f>
        <v/>
      </c>
      <c r="T148" s="4" t="str">
        <f>IF('[1]Stat-2017-2'!GS177&gt;0,'[1]Stat-2017-2'!GS177,"")</f>
        <v/>
      </c>
      <c r="U148" s="4" t="str">
        <f>IF('[1]Stat-2017-2'!GT177&gt;0,'[1]Stat-2017-2'!GT177,"")</f>
        <v/>
      </c>
      <c r="V148" s="4" t="str">
        <f>IF(('[1]Stat-2017-2'!GW208+'[1]Stat-2017-2'!GX177)&gt;0,('[1]Stat-2017-2'!GW177+'[1]Stat-2017-2'!GX177),"")</f>
        <v/>
      </c>
      <c r="W148" s="4" t="str">
        <f>IF(SUM('[1]Stat-2017-2'!HA177:HB177)&gt;0,SUM('[1]Stat-2017-2'!HA177:HB177),"")</f>
        <v/>
      </c>
      <c r="X148" s="4" t="str">
        <f>IF(SUM('[1]Stat-2017-2'!HC177:HD177)&gt;0,SUM('[1]Stat-2017-2'!HC177:HD177),"")</f>
        <v/>
      </c>
      <c r="Y148" s="4">
        <f>IF(SUM('[1]Stat-2017-2'!HE177:HF177)&gt;0,SUM('[1]Stat-2017-2'!HE177:HF177),"")</f>
        <v>78565</v>
      </c>
      <c r="Z148" s="4" t="str">
        <f>IF(SUM('[1]Stat-2017-2'!HG177:HH177)&gt;0,SUM('[1]Stat-2017-2'!HG177:HH177),"")</f>
        <v/>
      </c>
      <c r="AA148" s="4" t="str">
        <f>IF(SUM('[1]Stat-2017-2'!HI177:HJ177)&gt;0,SUM('[1]Stat-2017-2'!HI177:HJ177),"")</f>
        <v/>
      </c>
      <c r="AB148" s="4" t="str">
        <f>IF(SUM('[1]Stat-2017-2'!HK177:HL177)&gt;0,SUM('[1]Stat-2017-2'!HK177:HL177),"")</f>
        <v/>
      </c>
      <c r="AC148" s="4" t="str">
        <f>IF(SUM('[1]Stat-2017-2'!HM177:HN177)&gt;0,SUM('[1]Stat-2017-2'!HM177:HN177),"")</f>
        <v/>
      </c>
      <c r="AD148" s="4" t="str">
        <f>IF('[1]Stat-2017-2'!HO177&gt;0,'[1]Stat-2017-2'!HO177,"")</f>
        <v/>
      </c>
      <c r="AE148" s="4" t="str">
        <f>IF('[1]Stat-2017-2'!HQ177&gt;0,'[1]Stat-2017-2'!HQ177,"")</f>
        <v/>
      </c>
      <c r="AF148" s="4" t="str">
        <f>IF('[1]Stat-2017-2'!IA176&gt;0,'[1]Stat-2017-2'!IA177,"")</f>
        <v/>
      </c>
      <c r="AG148" s="4" t="str">
        <f>IF('[1]Stat-2017-2'!FC177&gt;0,'[1]Stat-2017-2'!FC177,"")</f>
        <v/>
      </c>
      <c r="AH148" s="7" t="str">
        <f>IF(AND('[1]Stat-2017-2'!FC177&gt;0,'[1]Stat-2017-2'!HY177&gt;0),'[1]Stat-2017-2'!HY177/'[1]Stat-2017-2'!FC177,"")</f>
        <v/>
      </c>
      <c r="AI148" s="4">
        <f>IF('[1]Stat-2017-2'!FE177&gt;0,'[1]Stat-2017-2'!FE177,"")</f>
        <v>66.23</v>
      </c>
      <c r="AJ148" s="4">
        <f>IF('[1]Stat-2017-2'!FG177&gt;0,'[1]Stat-2017-2'!FG177,"")</f>
        <v>32.405000000000001</v>
      </c>
      <c r="AK148" s="8" t="str">
        <f>IF('[1]Stat-2017-2'!FF177&gt;0,'[1]Stat-2017-2'!FF177,"")</f>
        <v/>
      </c>
      <c r="AL148" s="4">
        <f>IF('[1]Stat-2017-2'!FD177&gt;0,'[1]Stat-2017-2'!FD177*2.5*58.15/1000000,"")</f>
        <v>70.388103624999999</v>
      </c>
      <c r="AM148" s="8">
        <f t="shared" si="4"/>
        <v>1.0627827815944435</v>
      </c>
      <c r="AN148" s="9">
        <f>IF('[1]Stat-2017-2'!FM177&gt;0,'[1]Stat-2017-2'!FM177,"")</f>
        <v>69</v>
      </c>
      <c r="AO148" s="9" t="str">
        <f>IF('[1]Stat-2017-2'!FN177&gt;0,'[1]Stat-2017-2'!FN177,"")</f>
        <v/>
      </c>
      <c r="AP148" s="9">
        <f>IF('[1]Stat-2017-2'!FO177&gt;0,'[1]Stat-2017-2'!FO177,"")</f>
        <v>72</v>
      </c>
      <c r="AQ148" s="9" t="str">
        <f>IF('[1]Stat-2017-2'!FP177&gt;0,'[1]Stat-2017-2'!FP177,"")</f>
        <v/>
      </c>
      <c r="AR148" s="10" t="str">
        <f>IF(AND(E148&gt;0,'[1]Stat-2017-2'!FJ177&gt;0),E148*860/'[1]Stat-2017-2'!FJ177,"")</f>
        <v/>
      </c>
      <c r="AS148" s="4" t="str">
        <f>IF('[1]Stat-2017-2'!FJ177&gt;0,'[1]Stat-2017-2'!FJ177/1000,"")</f>
        <v/>
      </c>
      <c r="AT148" s="11" t="str">
        <f>IF(AND('[1]Stat-2017-2'!FQ177&gt;0,'[1]Stat-2017-2'!HY177&gt;0),'[1]Stat-2017-2'!FQ177/'[1]Stat-2017-2'!HY177,"")</f>
        <v/>
      </c>
      <c r="AU148" s="10" t="str">
        <f>IF(AND('[1]Stat-2017-2'!FL177&gt;0,E148&gt;0),'[1]Stat-2017-2'!FL177/(E148/1000),"")</f>
        <v/>
      </c>
      <c r="AV148" s="10" t="str">
        <f>IF(AND('[1]Stat-2017-2'!FL177,AI148&gt;0,AJ148&gt;0),'[1]Stat-2017-2'!FL177/(AJ148+AI148),"")</f>
        <v/>
      </c>
      <c r="AW148" s="4">
        <f>IF('[1]Stat-2017-2'!IT177&gt;0,'[1]Stat-2017-2'!IT177/1000,"")</f>
        <v>47.930999999999997</v>
      </c>
      <c r="AX148" s="4" t="str">
        <f>IF('[1]Stat-2017-2'!IU177&gt;0,'[1]Stat-2017-2'!IU177/1000,"")</f>
        <v/>
      </c>
      <c r="AY148" s="11">
        <f>IF(AND('[1]Stat-2017-2'!HY177&gt;0,'[1]Stat-2017-2'!IW177&gt;0,AI148&gt;0,AJ148&gt;0),('[1]Stat-2017-2'!HY177-'[1]Stat-2017-2'!IW177)/(AI148+AJ148),"")</f>
        <v>132.17417752319156</v>
      </c>
      <c r="AZ148" s="12">
        <f>IF(AND('[1]Stat-2017-2'!HY177&gt;0,'[1]Stat-2017-2'!IW177&gt;0),('[1]Stat-2017-2'!HY177-'[1]Stat-2017-2'!IW177)/'[1]Stat-2017-2'!HY177)</f>
        <v>0.2138334864191051</v>
      </c>
      <c r="BA148" s="9">
        <f>IF(AND('[1]Stat-2017-2'!AT177&gt;0,[1]WEB!E177&gt;0),'[1]Stat-2017-2'!AT177/[1]WEB!E177,"")</f>
        <v>449.93596640860778</v>
      </c>
      <c r="BB148" s="9">
        <f>IF(AND('[1]Stat-2017-2'!BI177&gt;0,E148&gt;0),'[1]Stat-2017-2'!BI177/E148,"")</f>
        <v>100.45479595853563</v>
      </c>
      <c r="BC148" s="9">
        <f>IF(AND('[1]Stat-2017-2'!BR177&gt;0,E148&gt;0),'[1]Stat-2017-2'!BR177/E148,"")</f>
        <v>41.926486025455979</v>
      </c>
      <c r="BD148" s="4">
        <f>IF(AND('[1]Stat-2017-2'!BR177&gt;0,B148&gt;0),'[1]Stat-2017-2'!BR177/B148,"")</f>
        <v>1005.1804954777822</v>
      </c>
      <c r="BE148" s="13" t="str">
        <f>IF(AND(SUM('[1]Stat-2017-2'!DM177:ED177),('[1]Stat-2017-2'!HY177+'[1]Stat-2017-2'!HZ177)&gt;0),(SUM('[1]Stat-2017-2'!DM177:ED177)/('[1]Stat-2017-2'!HY177)),"")</f>
        <v/>
      </c>
      <c r="BF148" s="13" t="str">
        <f>IF(AND(SUM('[1]Stat-2017-2'!DM177:ED177),('[1]Stat-2017-2'!IW177)&gt;0),(SUM('[1]Stat-2017-2'!DM177:ED177)/'[1]Stat-2017-2'!IW177),"")</f>
        <v/>
      </c>
      <c r="BH148" s="13" t="str">
        <f>IF(AND('[1]Stat-2017-2'!EJ177&gt;0,'[1]Stat-2017-2'!HY177&gt;0),'[1]Stat-2017-2'!EJ177/'[1]Stat-2017-2'!HY177,"")</f>
        <v/>
      </c>
      <c r="BI148" s="13" t="str">
        <f>IF(AND(SUM('[1]Stat-2017-2'!EG177:EO177)&gt;0,'[1]Stat-2017-2'!HY177&gt;0),(SUM('[1]Stat-2017-2'!EG177:EO177)/'[1]Stat-2017-2'!HY177),"")</f>
        <v/>
      </c>
      <c r="BJ148" s="13" t="str">
        <f>IF(AND('[1]Stat-2017-2'!EP177&gt;0,'[1]Stat-2017-2'!HY177&gt;0),'[1]Stat-2017-2'!EP177/'[1]Stat-2017-2'!HY177,"")</f>
        <v/>
      </c>
      <c r="BK148" s="13" t="str">
        <f>IF(AND('[1]Stat-2017-2'!EQ177&gt;0,'[1]Stat-2017-2'!HY177&gt;0),'[1]Stat-2017-2'!EQ177/'[1]Stat-2017-2'!HY177,"")</f>
        <v/>
      </c>
      <c r="BL148" s="13" t="str">
        <f>IF(AND('[1]Stat-2017-2'!EW177&gt;0,'[1]Stat-2017-2'!HY177&gt;0),'[1]Stat-2017-2'!EW177/'[1]Stat-2017-2'!HY177,"")</f>
        <v/>
      </c>
      <c r="BM148" s="8" t="str">
        <f>IF('[1]Stat-2017-2'!IY177&gt;0,'[1]Stat-2017-2'!IY177,"")</f>
        <v/>
      </c>
      <c r="BN148" s="4" t="str">
        <f>IF('[1]Stat-2017-2'!JE177&gt;0,'[1]Stat-2017-2'!JE177,"")</f>
        <v/>
      </c>
      <c r="BO148" s="4" t="str">
        <f>IF('[1]Stat-2017-2'!IZ177&gt;0,'[1]Stat-2017-2'!IZ177,"")</f>
        <v/>
      </c>
      <c r="BP148" s="8" t="str">
        <f>IF('[1]Stat-2017-2'!JF177&gt;0,'[1]Stat-2017-2'!JF177,"")</f>
        <v/>
      </c>
      <c r="BQ148" s="4" t="str">
        <f>IF('[1]Stat-2017-2'!JG177&gt;0,'[1]Stat-2017-2'!JG177,"")</f>
        <v/>
      </c>
      <c r="BR148" s="4" t="str">
        <f>IF('[1]Stat-2017-2'!JH177&gt;0,'[1]Stat-2017-2'!JH177,"")</f>
        <v/>
      </c>
    </row>
    <row r="149" spans="1:70" x14ac:dyDescent="0.35">
      <c r="A149" t="s">
        <v>217</v>
      </c>
      <c r="B149" s="4">
        <v>535</v>
      </c>
      <c r="C149" s="5">
        <f>IF(AND(E149&gt;0,SUM(AI149)&gt;0),(E149)/(SUM(AI149)*1000),"")</f>
        <v>1.196</v>
      </c>
      <c r="D149" s="4">
        <f>IF('[1]Stat-2017-2'!FS179&gt;0,'[1]Stat-2017-2'!FS179,"")</f>
        <v>15992</v>
      </c>
      <c r="E149" s="4">
        <f>IF('[1]Stat-2017-2'!HY179&gt;0,'[1]Stat-2017-2'!HY179,"")</f>
        <v>14950</v>
      </c>
      <c r="F149" s="4">
        <f>AW149*1000</f>
        <v>9638</v>
      </c>
      <c r="G149" s="12">
        <f t="shared" si="5"/>
        <v>0.35531772575250836</v>
      </c>
      <c r="H149" s="4"/>
      <c r="I149" s="4"/>
      <c r="J149" s="4">
        <f>IF(SUM('[1]Stat-2017-2'!FU179:FZ179)&gt;0,SUM('[1]Stat-2017-2'!FU179:FZ179),"")</f>
        <v>2</v>
      </c>
      <c r="K149" s="4" t="str">
        <f>IF(SUM('[1]Stat-2017-2'!GA179:GB179)&gt;0,SUM('[1]Stat-2017-2'!GA179:GB179),"")</f>
        <v/>
      </c>
      <c r="L149" s="4" t="str">
        <f>IF(SUM('[1]Stat-2017-2'!GC179:GD179)&gt;0,SUM('[1]Stat-2017-2'!GC179:GD179),"")</f>
        <v/>
      </c>
      <c r="M149" s="4" t="str">
        <f>IF(SUM('[1]Stat-2017-2'!GE179:GF179)&gt;0,SUM('[1]Stat-2017-2'!GE179:GF179),"")</f>
        <v/>
      </c>
      <c r="N149" s="4">
        <f>IF(SUM('[1]Stat-2017-2'!GG179:GH179)&gt;0,SUM('[1]Stat-2017-2'!GG179:GH179),"")</f>
        <v>9789</v>
      </c>
      <c r="O149" s="4">
        <f>IF(SUM('[1]Stat-2017-2'!GI179:GJ179)&gt;0,SUM('[1]Stat-2017-2'!GI179:GJ179),"")</f>
        <v>1379</v>
      </c>
      <c r="P149" s="4">
        <f>IF(SUM('[1]Stat-2017-2'!GK179:GL179)&gt;0,SUM('[1]Stat-2017-2'!GK179:GL179),"")</f>
        <v>4774</v>
      </c>
      <c r="Q149" s="4" t="str">
        <f>IF(SUM('[1]Stat-2017-2'!GO179:GP179)&gt;0,SUM('[1]Stat-2017-2'!GO179:GP179),"")</f>
        <v/>
      </c>
      <c r="R149" s="4" t="str">
        <f>IF(SUM('[1]Stat-2017-2'!GQ179:GR179)&gt;0,SUM('[1]Stat-2017-2'!GQ179:GR179),"")</f>
        <v/>
      </c>
      <c r="S149" s="4" t="str">
        <f>IF(SUM('[1]Stat-2017-2'!GM179:GN179)&gt;0,SUM('[1]Stat-2017-2'!GM179:GN179),"")</f>
        <v/>
      </c>
      <c r="T149" s="4" t="str">
        <f>IF('[1]Stat-2017-2'!GS179&gt;0,'[1]Stat-2017-2'!GS179,"")</f>
        <v/>
      </c>
      <c r="U149" s="4" t="str">
        <f>IF('[1]Stat-2017-2'!GT179&gt;0,'[1]Stat-2017-2'!GT179,"")</f>
        <v/>
      </c>
      <c r="V149" s="4" t="str">
        <f>IF(('[1]Stat-2017-2'!GW210+'[1]Stat-2017-2'!GX179)&gt;0,('[1]Stat-2017-2'!GW179+'[1]Stat-2017-2'!GX179),"")</f>
        <v/>
      </c>
      <c r="W149" s="4" t="str">
        <f>IF(SUM('[1]Stat-2017-2'!HA179:HB179)&gt;0,SUM('[1]Stat-2017-2'!HA179:HB179),"")</f>
        <v/>
      </c>
      <c r="X149" s="4" t="str">
        <f>IF(SUM('[1]Stat-2017-2'!HC179:HD179)&gt;0,SUM('[1]Stat-2017-2'!HC179:HD179),"")</f>
        <v/>
      </c>
      <c r="Y149" s="4" t="str">
        <f>IF(SUM('[1]Stat-2017-2'!HE179:HF179)&gt;0,SUM('[1]Stat-2017-2'!HE179:HF179),"")</f>
        <v/>
      </c>
      <c r="Z149" s="4" t="str">
        <f>IF(SUM('[1]Stat-2017-2'!HG179:HH179)&gt;0,SUM('[1]Stat-2017-2'!HG179:HH179),"")</f>
        <v/>
      </c>
      <c r="AA149" s="4" t="str">
        <f>IF(SUM('[1]Stat-2017-2'!HI179:HJ179)&gt;0,SUM('[1]Stat-2017-2'!HI179:HJ179),"")</f>
        <v/>
      </c>
      <c r="AB149" s="4" t="str">
        <f>IF(SUM('[1]Stat-2017-2'!HK179:HL179)&gt;0,SUM('[1]Stat-2017-2'!HK179:HL179),"")</f>
        <v/>
      </c>
      <c r="AC149" s="4" t="str">
        <f>IF(SUM('[1]Stat-2017-2'!HM179:HN179)&gt;0,SUM('[1]Stat-2017-2'!HM179:HN179),"")</f>
        <v/>
      </c>
      <c r="AD149" s="4" t="str">
        <f>IF('[1]Stat-2017-2'!HO179&gt;0,'[1]Stat-2017-2'!HO179,"")</f>
        <v/>
      </c>
      <c r="AE149" s="4" t="str">
        <f>IF('[1]Stat-2017-2'!HQ179&gt;0,'[1]Stat-2017-2'!HQ179,"")</f>
        <v/>
      </c>
      <c r="AF149" s="4" t="str">
        <f>IF('[1]Stat-2017-2'!IA178&gt;0,'[1]Stat-2017-2'!IA179,"")</f>
        <v/>
      </c>
      <c r="AG149" s="4">
        <f>IF('[1]Stat-2017-2'!FC179&gt;0,'[1]Stat-2017-2'!FC179,"")</f>
        <v>13.8</v>
      </c>
      <c r="AH149" s="7">
        <f>IF(AND('[1]Stat-2017-2'!FC179&gt;0,'[1]Stat-2017-2'!HY179&gt;0),'[1]Stat-2017-2'!HY179/'[1]Stat-2017-2'!FC179,"")</f>
        <v>1083.3333333333333</v>
      </c>
      <c r="AI149" s="4">
        <f>IF('[1]Stat-2017-2'!FE179&gt;0,'[1]Stat-2017-2'!FE179,"")</f>
        <v>12.5</v>
      </c>
      <c r="AJ149" s="4">
        <f>IF('[1]Stat-2017-2'!FG179&gt;0,'[1]Stat-2017-2'!FG179,"")</f>
        <v>10</v>
      </c>
      <c r="AK149" s="8">
        <f>IF('[1]Stat-2017-2'!FF179&gt;0,'[1]Stat-2017-2'!FF179,"")</f>
        <v>25</v>
      </c>
      <c r="AL149" s="4" t="str">
        <f>IF('[1]Stat-2017-2'!FD179&gt;0,'[1]Stat-2017-2'!FD179*2.5*58.15/1000000,"")</f>
        <v/>
      </c>
      <c r="AM149" s="8"/>
      <c r="AN149" s="9">
        <f>IF('[1]Stat-2017-2'!FM179&gt;0,'[1]Stat-2017-2'!FM179,"")</f>
        <v>74</v>
      </c>
      <c r="AO149" s="9">
        <f>IF('[1]Stat-2017-2'!FN179&gt;0,'[1]Stat-2017-2'!FN179,"")</f>
        <v>40</v>
      </c>
      <c r="AP149" s="9">
        <f>IF('[1]Stat-2017-2'!FO179&gt;0,'[1]Stat-2017-2'!FO179,"")</f>
        <v>88</v>
      </c>
      <c r="AQ149" s="9">
        <f>IF('[1]Stat-2017-2'!FP179&gt;0,'[1]Stat-2017-2'!FP179,"")</f>
        <v>39</v>
      </c>
      <c r="AR149" s="10">
        <f>IF(AND(E149&gt;0,'[1]Stat-2017-2'!FJ179&gt;0),E149*860/'[1]Stat-2017-2'!FJ179,"")</f>
        <v>35.91340782122905</v>
      </c>
      <c r="AS149" s="4">
        <f>IF('[1]Stat-2017-2'!FJ179&gt;0,'[1]Stat-2017-2'!FJ179/1000,"")</f>
        <v>358</v>
      </c>
      <c r="AT149" s="11" t="str">
        <f>IF(AND('[1]Stat-2017-2'!FQ179&gt;0,'[1]Stat-2017-2'!HY179&gt;0),'[1]Stat-2017-2'!FQ179/'[1]Stat-2017-2'!HY179,"")</f>
        <v/>
      </c>
      <c r="AU149" s="10">
        <f>IF(AND('[1]Stat-2017-2'!FL179&gt;0,E149&gt;0),'[1]Stat-2017-2'!FL179/(E149/1000),"")</f>
        <v>6.2207357859531776</v>
      </c>
      <c r="AV149" s="10">
        <f>IF(AND('[1]Stat-2017-2'!FL179,AI149&gt;0,AJ149&gt;0),'[1]Stat-2017-2'!FL179/(AJ149+AI149),"")</f>
        <v>4.1333333333333337</v>
      </c>
      <c r="AW149" s="4">
        <f>IF('[1]Stat-2017-2'!IT179&gt;0,'[1]Stat-2017-2'!IT179/1000,"")</f>
        <v>9.6379999999999999</v>
      </c>
      <c r="AX149" s="4" t="str">
        <f>IF('[1]Stat-2017-2'!IU179&gt;0,'[1]Stat-2017-2'!IU179/1000,"")</f>
        <v/>
      </c>
      <c r="AY149" s="11">
        <f>IF(AND('[1]Stat-2017-2'!HY179&gt;0,'[1]Stat-2017-2'!IW179&gt;0,AI149&gt;0,AJ149&gt;0),('[1]Stat-2017-2'!HY179-'[1]Stat-2017-2'!IW179)/(AI149+AJ149),"")</f>
        <v>236.0888888888889</v>
      </c>
      <c r="AZ149" s="12">
        <f>IF(AND('[1]Stat-2017-2'!HY179&gt;0,'[1]Stat-2017-2'!IW179&gt;0),('[1]Stat-2017-2'!HY179-'[1]Stat-2017-2'!IW179)/'[1]Stat-2017-2'!HY179)</f>
        <v>0.35531772575250836</v>
      </c>
      <c r="BA149" s="9" t="str">
        <f>IF(AND('[1]Stat-2017-2'!AT179&gt;0,[1]WEB!E179&gt;0),'[1]Stat-2017-2'!AT179/[1]WEB!E179,"")</f>
        <v/>
      </c>
      <c r="BB149" s="9" t="str">
        <f>IF(AND('[1]Stat-2017-2'!BI179&gt;0,E149&gt;0),'[1]Stat-2017-2'!BI179/E149,"")</f>
        <v/>
      </c>
      <c r="BC149" s="9" t="str">
        <f>IF(AND('[1]Stat-2017-2'!BR179&gt;0,E149&gt;0),'[1]Stat-2017-2'!BR179/E149,"")</f>
        <v/>
      </c>
      <c r="BD149" s="4" t="str">
        <f>IF(AND('[1]Stat-2017-2'!BR179&gt;0,B149&gt;0),'[1]Stat-2017-2'!BR179/B149,"")</f>
        <v/>
      </c>
      <c r="BE149" s="13">
        <f>IF(AND(SUM('[1]Stat-2017-2'!DM179:ED179),('[1]Stat-2017-2'!HY179+'[1]Stat-2017-2'!HZ179)&gt;0),(SUM('[1]Stat-2017-2'!DM179:ED179)/('[1]Stat-2017-2'!HY179)),"")</f>
        <v>125.42441471571907</v>
      </c>
      <c r="BF149" s="13">
        <f>IF(AND(SUM('[1]Stat-2017-2'!DM179:ED179),('[1]Stat-2017-2'!IW179)&gt;0),(SUM('[1]Stat-2017-2'!DM179:ED179)/'[1]Stat-2017-2'!IW179),"")</f>
        <v>194.55229300684789</v>
      </c>
      <c r="BH149" s="13">
        <f>IF(AND('[1]Stat-2017-2'!EJ179&gt;0,'[1]Stat-2017-2'!HY179&gt;0),'[1]Stat-2017-2'!EJ179/'[1]Stat-2017-2'!HY179,"")</f>
        <v>6.4214046822742468E-2</v>
      </c>
      <c r="BI149" s="13">
        <f>IF(AND(SUM('[1]Stat-2017-2'!EG179:EO179)&gt;0,'[1]Stat-2017-2'!HY179&gt;0),(SUM('[1]Stat-2017-2'!EG179:EO179)/'[1]Stat-2017-2'!HY179),"")</f>
        <v>76.508093645484948</v>
      </c>
      <c r="BJ149" s="13">
        <f>IF(AND('[1]Stat-2017-2'!EP179&gt;0,'[1]Stat-2017-2'!HY179&gt;0),'[1]Stat-2017-2'!EP179/'[1]Stat-2017-2'!HY179,"")</f>
        <v>43.657926421404682</v>
      </c>
      <c r="BK149" s="13">
        <f>IF(AND('[1]Stat-2017-2'!EQ179&gt;0,'[1]Stat-2017-2'!HY179&gt;0),'[1]Stat-2017-2'!EQ179/'[1]Stat-2017-2'!HY179,"")</f>
        <v>230.05933110367894</v>
      </c>
      <c r="BL149" s="13" t="str">
        <f>IF(AND('[1]Stat-2017-2'!EW179&gt;0,'[1]Stat-2017-2'!HY179&gt;0),'[1]Stat-2017-2'!EW179/'[1]Stat-2017-2'!HY179,"")</f>
        <v/>
      </c>
      <c r="BM149" s="8" t="str">
        <f>IF('[1]Stat-2017-2'!IY179&gt;0,'[1]Stat-2017-2'!IY179,"")</f>
        <v/>
      </c>
      <c r="BN149" s="4" t="str">
        <f>IF('[1]Stat-2017-2'!JE179&gt;0,'[1]Stat-2017-2'!JE179,"")</f>
        <v/>
      </c>
      <c r="BO149" s="4" t="str">
        <f>IF('[1]Stat-2017-2'!IZ179&gt;0,'[1]Stat-2017-2'!IZ179,"")</f>
        <v/>
      </c>
      <c r="BP149" s="8" t="str">
        <f>IF('[1]Stat-2017-2'!JF179&gt;0,'[1]Stat-2017-2'!JF179,"")</f>
        <v/>
      </c>
      <c r="BQ149" s="4" t="str">
        <f>IF('[1]Stat-2017-2'!JG179&gt;0,'[1]Stat-2017-2'!JG179,"")</f>
        <v/>
      </c>
      <c r="BR149" s="4" t="str">
        <f>IF('[1]Stat-2017-2'!JH179&gt;0,'[1]Stat-2017-2'!JH179,"")</f>
        <v/>
      </c>
    </row>
    <row r="150" spans="1:70" x14ac:dyDescent="0.35">
      <c r="A150" t="s">
        <v>218</v>
      </c>
      <c r="B150" s="4">
        <v>4792</v>
      </c>
      <c r="C150" s="5">
        <f>IF(AND(E150&gt;0,SUM(AI150)&gt;0),(E150)/(SUM(AI150)*1000),"")</f>
        <v>1.15991820625</v>
      </c>
      <c r="D150" s="4">
        <f>IF('[1]Stat-2017-2'!FS180&gt;0,'[1]Stat-2017-2'!FS180,"")</f>
        <v>74064.513000000006</v>
      </c>
      <c r="E150" s="4">
        <f>IF('[1]Stat-2017-2'!HY180&gt;0,'[1]Stat-2017-2'!HY180,"")</f>
        <v>185586.913</v>
      </c>
      <c r="F150" s="4">
        <f>AW150*1000</f>
        <v>145329.56599999999</v>
      </c>
      <c r="G150" s="12">
        <f t="shared" si="5"/>
        <v>0.2169191046353576</v>
      </c>
      <c r="H150" s="4"/>
      <c r="I150" s="4"/>
      <c r="J150" s="4">
        <f>IF(SUM('[1]Stat-2017-2'!FU180:FZ180)&gt;0,SUM('[1]Stat-2017-2'!FU180:FZ180),"")</f>
        <v>6498.1019999999999</v>
      </c>
      <c r="K150" s="4">
        <f>IF(SUM('[1]Stat-2017-2'!GA180:GB180)&gt;0,SUM('[1]Stat-2017-2'!GA180:GB180),"")</f>
        <v>67566.410999999993</v>
      </c>
      <c r="L150" s="4" t="str">
        <f>IF(SUM('[1]Stat-2017-2'!GC180:GD180)&gt;0,SUM('[1]Stat-2017-2'!GC180:GD180),"")</f>
        <v/>
      </c>
      <c r="M150" s="4" t="str">
        <f>IF(SUM('[1]Stat-2017-2'!GE180:GF180)&gt;0,SUM('[1]Stat-2017-2'!GE180:GF180),"")</f>
        <v/>
      </c>
      <c r="N150" s="4" t="str">
        <f>IF(SUM('[1]Stat-2017-2'!GG180:GH180)&gt;0,SUM('[1]Stat-2017-2'!GG180:GH180),"")</f>
        <v/>
      </c>
      <c r="O150" s="4" t="str">
        <f>IF(SUM('[1]Stat-2017-2'!GI180:GJ180)&gt;0,SUM('[1]Stat-2017-2'!GI180:GJ180),"")</f>
        <v/>
      </c>
      <c r="P150" s="4" t="str">
        <f>IF(SUM('[1]Stat-2017-2'!GK180:GL180)&gt;0,SUM('[1]Stat-2017-2'!GK180:GL180),"")</f>
        <v/>
      </c>
      <c r="Q150" s="4" t="str">
        <f>IF(SUM('[1]Stat-2017-2'!GO180:GP180)&gt;0,SUM('[1]Stat-2017-2'!GO180:GP180),"")</f>
        <v/>
      </c>
      <c r="R150" s="4" t="str">
        <f>IF(SUM('[1]Stat-2017-2'!GQ180:GR180)&gt;0,SUM('[1]Stat-2017-2'!GQ180:GR180),"")</f>
        <v/>
      </c>
      <c r="S150" s="4" t="str">
        <f>IF(SUM('[1]Stat-2017-2'!GM180:GN180)&gt;0,SUM('[1]Stat-2017-2'!GM180:GN180),"")</f>
        <v/>
      </c>
      <c r="T150" s="4" t="str">
        <f>IF('[1]Stat-2017-2'!GS180&gt;0,'[1]Stat-2017-2'!GS180,"")</f>
        <v/>
      </c>
      <c r="U150" s="4" t="str">
        <f>IF('[1]Stat-2017-2'!GT180&gt;0,'[1]Stat-2017-2'!GT180,"")</f>
        <v/>
      </c>
      <c r="V150" s="4" t="str">
        <f>IF(('[1]Stat-2017-2'!GW211+'[1]Stat-2017-2'!GX180)&gt;0,('[1]Stat-2017-2'!GW180+'[1]Stat-2017-2'!GX180),"")</f>
        <v/>
      </c>
      <c r="W150" s="4" t="str">
        <f>IF(SUM('[1]Stat-2017-2'!HA180:HB180)&gt;0,SUM('[1]Stat-2017-2'!HA180:HB180),"")</f>
        <v/>
      </c>
      <c r="X150" s="4" t="str">
        <f>IF(SUM('[1]Stat-2017-2'!HC180:HD180)&gt;0,SUM('[1]Stat-2017-2'!HC180:HD180),"")</f>
        <v/>
      </c>
      <c r="Y150" s="4" t="str">
        <f>IF(SUM('[1]Stat-2017-2'!HE180:HF180)&gt;0,SUM('[1]Stat-2017-2'!HE180:HF180),"")</f>
        <v/>
      </c>
      <c r="Z150" s="4" t="str">
        <f>IF(SUM('[1]Stat-2017-2'!HG180:HH180)&gt;0,SUM('[1]Stat-2017-2'!HG180:HH180),"")</f>
        <v/>
      </c>
      <c r="AA150" s="4" t="str">
        <f>IF(SUM('[1]Stat-2017-2'!HI180:HJ180)&gt;0,SUM('[1]Stat-2017-2'!HI180:HJ180),"")</f>
        <v/>
      </c>
      <c r="AB150" s="4" t="str">
        <f>IF(SUM('[1]Stat-2017-2'!HK180:HL180)&gt;0,SUM('[1]Stat-2017-2'!HK180:HL180),"")</f>
        <v/>
      </c>
      <c r="AC150" s="4" t="str">
        <f>IF(SUM('[1]Stat-2017-2'!HM180:HN180)&gt;0,SUM('[1]Stat-2017-2'!HM180:HN180),"")</f>
        <v/>
      </c>
      <c r="AD150" s="4">
        <f>IF('[1]Stat-2017-2'!HO180&gt;0,'[1]Stat-2017-2'!HO180,"")</f>
        <v>111522.4</v>
      </c>
      <c r="AE150" s="4" t="str">
        <f>IF('[1]Stat-2017-2'!HQ180&gt;0,'[1]Stat-2017-2'!HQ180,"")</f>
        <v/>
      </c>
      <c r="AF150" s="4" t="str">
        <f>IF('[1]Stat-2017-2'!IA179&gt;0,'[1]Stat-2017-2'!IA180,"")</f>
        <v/>
      </c>
      <c r="AG150" s="4">
        <f>IF('[1]Stat-2017-2'!FC180&gt;0,'[1]Stat-2017-2'!FC180,"")</f>
        <v>99.5</v>
      </c>
      <c r="AH150" s="7">
        <f>IF(AND('[1]Stat-2017-2'!FC180&gt;0,'[1]Stat-2017-2'!HY180&gt;0),'[1]Stat-2017-2'!HY180/'[1]Stat-2017-2'!FC180,"")</f>
        <v>1865.1951055276381</v>
      </c>
      <c r="AI150" s="4">
        <f>IF('[1]Stat-2017-2'!FE180&gt;0,'[1]Stat-2017-2'!FE180,"")</f>
        <v>160</v>
      </c>
      <c r="AJ150" s="4">
        <f>IF('[1]Stat-2017-2'!FG180&gt;0,'[1]Stat-2017-2'!FG180,"")</f>
        <v>90</v>
      </c>
      <c r="AK150" s="8" t="str">
        <f>IF('[1]Stat-2017-2'!FF180&gt;0,'[1]Stat-2017-2'!FF180,"")</f>
        <v/>
      </c>
      <c r="AL150" s="4">
        <f>IF('[1]Stat-2017-2'!FD180&gt;0,'[1]Stat-2017-2'!FD180*2.5*58.15/1000000,"")</f>
        <v>189.50532575</v>
      </c>
      <c r="AM150" s="8">
        <f t="shared" si="4"/>
        <v>1.1844082859375</v>
      </c>
      <c r="AN150" s="9">
        <f>IF('[1]Stat-2017-2'!FM180&gt;0,'[1]Stat-2017-2'!FM180,"")</f>
        <v>85</v>
      </c>
      <c r="AO150" s="9">
        <f>IF('[1]Stat-2017-2'!FN180&gt;0,'[1]Stat-2017-2'!FN180,"")</f>
        <v>45</v>
      </c>
      <c r="AP150" s="9">
        <f>IF('[1]Stat-2017-2'!FO180&gt;0,'[1]Stat-2017-2'!FO180,"")</f>
        <v>85</v>
      </c>
      <c r="AQ150" s="9">
        <f>IF('[1]Stat-2017-2'!FP180&gt;0,'[1]Stat-2017-2'!FP180,"")</f>
        <v>45</v>
      </c>
      <c r="AR150" s="10" t="str">
        <f>IF(AND(E150&gt;0,'[1]Stat-2017-2'!FJ180&gt;0),E150*860/'[1]Stat-2017-2'!FJ180,"")</f>
        <v/>
      </c>
      <c r="AS150" s="4" t="str">
        <f>IF('[1]Stat-2017-2'!FJ180&gt;0,'[1]Stat-2017-2'!FJ180/1000,"")</f>
        <v/>
      </c>
      <c r="AT150" s="11" t="str">
        <f>IF(AND('[1]Stat-2017-2'!FQ180&gt;0,'[1]Stat-2017-2'!HY180&gt;0),'[1]Stat-2017-2'!FQ180/'[1]Stat-2017-2'!HY180,"")</f>
        <v/>
      </c>
      <c r="AU150" s="10" t="str">
        <f>IF(AND('[1]Stat-2017-2'!FL180&gt;0,E150&gt;0),'[1]Stat-2017-2'!FL180/(E150/1000),"")</f>
        <v/>
      </c>
      <c r="AV150" s="10" t="str">
        <f>IF(AND('[1]Stat-2017-2'!FL180,AI150&gt;0,AJ150&gt;0),'[1]Stat-2017-2'!FL180/(AJ150+AI150),"")</f>
        <v/>
      </c>
      <c r="AW150" s="4">
        <f>IF('[1]Stat-2017-2'!IT180&gt;0,'[1]Stat-2017-2'!IT180/1000,"")</f>
        <v>145.329566</v>
      </c>
      <c r="AX150" s="4" t="str">
        <f>IF('[1]Stat-2017-2'!IU180&gt;0,'[1]Stat-2017-2'!IU180/1000,"")</f>
        <v/>
      </c>
      <c r="AY150" s="11">
        <f>IF(AND('[1]Stat-2017-2'!HY180&gt;0,'[1]Stat-2017-2'!IW180&gt;0,AI150&gt;0,AJ150&gt;0),('[1]Stat-2017-2'!HY180-'[1]Stat-2017-2'!IW180)/(AI150+AJ150),"")</f>
        <v>161.02938800000004</v>
      </c>
      <c r="AZ150" s="12">
        <f>IF(AND('[1]Stat-2017-2'!HY180&gt;0,'[1]Stat-2017-2'!IW180&gt;0),('[1]Stat-2017-2'!HY180-'[1]Stat-2017-2'!IW180)/'[1]Stat-2017-2'!HY180)</f>
        <v>0.2169191046353576</v>
      </c>
      <c r="BA150" s="9">
        <f>IF(AND('[1]Stat-2017-2'!AT180&gt;0,[1]WEB!E180&gt;0),'[1]Stat-2017-2'!AT180/[1]WEB!E180,"")</f>
        <v>291.20063007891076</v>
      </c>
      <c r="BB150" s="9">
        <f>IF(AND('[1]Stat-2017-2'!BI180&gt;0,E150&gt;0),'[1]Stat-2017-2'!BI180/E150,"")</f>
        <v>114.61308696912266</v>
      </c>
      <c r="BC150" s="9">
        <f>IF(AND('[1]Stat-2017-2'!BR180&gt;0,E150&gt;0),'[1]Stat-2017-2'!BR180/E150,"")</f>
        <v>29.252655331359492</v>
      </c>
      <c r="BD150" s="4">
        <f>IF(AND('[1]Stat-2017-2'!BR180&gt;0,B150&gt;0),'[1]Stat-2017-2'!BR180/B150,"")</f>
        <v>1132.911101836394</v>
      </c>
      <c r="BE150" s="13" t="str">
        <f>IF(AND(SUM('[1]Stat-2017-2'!DM180:ED180),('[1]Stat-2017-2'!HY180+'[1]Stat-2017-2'!HZ180)&gt;0),(SUM('[1]Stat-2017-2'!DM180:ED180)/('[1]Stat-2017-2'!HY180)),"")</f>
        <v/>
      </c>
      <c r="BF150" s="13" t="str">
        <f>IF(AND(SUM('[1]Stat-2017-2'!DM180:ED180),('[1]Stat-2017-2'!IW180)&gt;0),(SUM('[1]Stat-2017-2'!DM180:ED180)/'[1]Stat-2017-2'!IW180),"")</f>
        <v/>
      </c>
      <c r="BH150" s="13" t="str">
        <f>IF(AND('[1]Stat-2017-2'!EJ180&gt;0,'[1]Stat-2017-2'!HY180&gt;0),'[1]Stat-2017-2'!EJ180/'[1]Stat-2017-2'!HY180,"")</f>
        <v/>
      </c>
      <c r="BI150" s="13" t="str">
        <f>IF(AND(SUM('[1]Stat-2017-2'!EG180:EO180)&gt;0,'[1]Stat-2017-2'!HY180&gt;0),(SUM('[1]Stat-2017-2'!EG180:EO180)/'[1]Stat-2017-2'!HY180),"")</f>
        <v/>
      </c>
      <c r="BJ150" s="13" t="str">
        <f>IF(AND('[1]Stat-2017-2'!EP180&gt;0,'[1]Stat-2017-2'!HY180&gt;0),'[1]Stat-2017-2'!EP180/'[1]Stat-2017-2'!HY180,"")</f>
        <v/>
      </c>
      <c r="BK150" s="13" t="str">
        <f>IF(AND('[1]Stat-2017-2'!EQ180&gt;0,'[1]Stat-2017-2'!HY180&gt;0),'[1]Stat-2017-2'!EQ180/'[1]Stat-2017-2'!HY180,"")</f>
        <v/>
      </c>
      <c r="BL150" s="13" t="str">
        <f>IF(AND('[1]Stat-2017-2'!EW180&gt;0,'[1]Stat-2017-2'!HY180&gt;0),'[1]Stat-2017-2'!EW180/'[1]Stat-2017-2'!HY180,"")</f>
        <v/>
      </c>
      <c r="BM150" s="8" t="str">
        <f>IF('[1]Stat-2017-2'!IY180&gt;0,'[1]Stat-2017-2'!IY180,"")</f>
        <v/>
      </c>
      <c r="BN150" s="4" t="str">
        <f>IF('[1]Stat-2017-2'!JE180&gt;0,'[1]Stat-2017-2'!JE180,"")</f>
        <v/>
      </c>
      <c r="BO150" s="4" t="str">
        <f>IF('[1]Stat-2017-2'!IZ180&gt;0,'[1]Stat-2017-2'!IZ180,"")</f>
        <v/>
      </c>
      <c r="BP150" s="8" t="str">
        <f>IF('[1]Stat-2017-2'!JF180&gt;0,'[1]Stat-2017-2'!JF180,"")</f>
        <v/>
      </c>
      <c r="BQ150" s="4" t="str">
        <f>IF('[1]Stat-2017-2'!JG180&gt;0,'[1]Stat-2017-2'!JG180,"")</f>
        <v/>
      </c>
      <c r="BR150" s="4" t="str">
        <f>IF('[1]Stat-2017-2'!JH180&gt;0,'[1]Stat-2017-2'!JH180,"")</f>
        <v/>
      </c>
    </row>
    <row r="151" spans="1:70" x14ac:dyDescent="0.35">
      <c r="A151" t="s">
        <v>219</v>
      </c>
      <c r="B151" s="4">
        <v>1269</v>
      </c>
      <c r="C151" s="5">
        <f>IF(AND(E151&gt;0,SUM(AI151)&gt;0),(E151)/(SUM(AI151)*1000),"")</f>
        <v>0.95223974763406938</v>
      </c>
      <c r="D151" s="4">
        <f>IF('[1]Stat-2017-2'!FS181&gt;0,'[1]Stat-2017-2'!FS181,"")</f>
        <v>30582</v>
      </c>
      <c r="E151" s="4">
        <f>IF('[1]Stat-2017-2'!HY181&gt;0,'[1]Stat-2017-2'!HY181,"")</f>
        <v>30186</v>
      </c>
      <c r="F151" s="4">
        <f>AW151*1000</f>
        <v>19697</v>
      </c>
      <c r="G151" s="12">
        <f t="shared" si="5"/>
        <v>0.3474789637580335</v>
      </c>
      <c r="H151" s="4"/>
      <c r="I151" s="4"/>
      <c r="J151" s="4" t="str">
        <f>IF(SUM('[1]Stat-2017-2'!FU181:FZ181)&gt;0,SUM('[1]Stat-2017-2'!FU181:FZ181),"")</f>
        <v/>
      </c>
      <c r="K151" s="4" t="str">
        <f>IF(SUM('[1]Stat-2017-2'!GA181:GB181)&gt;0,SUM('[1]Stat-2017-2'!GA181:GB181),"")</f>
        <v/>
      </c>
      <c r="L151" s="4" t="str">
        <f>IF(SUM('[1]Stat-2017-2'!GC181:GD181)&gt;0,SUM('[1]Stat-2017-2'!GC181:GD181),"")</f>
        <v/>
      </c>
      <c r="M151" s="4" t="str">
        <f>IF(SUM('[1]Stat-2017-2'!GE181:GF181)&gt;0,SUM('[1]Stat-2017-2'!GE181:GF181),"")</f>
        <v/>
      </c>
      <c r="N151" s="4" t="str">
        <f>IF(SUM('[1]Stat-2017-2'!GG181:GH181)&gt;0,SUM('[1]Stat-2017-2'!GG181:GH181),"")</f>
        <v/>
      </c>
      <c r="O151" s="4" t="str">
        <f>IF(SUM('[1]Stat-2017-2'!GI181:GJ181)&gt;0,SUM('[1]Stat-2017-2'!GI181:GJ181),"")</f>
        <v/>
      </c>
      <c r="P151" s="4" t="str">
        <f>IF(SUM('[1]Stat-2017-2'!GK181:GL181)&gt;0,SUM('[1]Stat-2017-2'!GK181:GL181),"")</f>
        <v/>
      </c>
      <c r="Q151" s="4" t="str">
        <f>IF(SUM('[1]Stat-2017-2'!GO181:GP181)&gt;0,SUM('[1]Stat-2017-2'!GO181:GP181),"")</f>
        <v/>
      </c>
      <c r="R151" s="4" t="str">
        <f>IF(SUM('[1]Stat-2017-2'!GQ181:GR181)&gt;0,SUM('[1]Stat-2017-2'!GQ181:GR181),"")</f>
        <v/>
      </c>
      <c r="S151" s="4" t="str">
        <f>IF(SUM('[1]Stat-2017-2'!GM181:GN181)&gt;0,SUM('[1]Stat-2017-2'!GM181:GN181),"")</f>
        <v/>
      </c>
      <c r="T151" s="4" t="str">
        <f>IF('[1]Stat-2017-2'!GS181&gt;0,'[1]Stat-2017-2'!GS181,"")</f>
        <v/>
      </c>
      <c r="U151" s="4" t="str">
        <f>IF('[1]Stat-2017-2'!GT181&gt;0,'[1]Stat-2017-2'!GT181,"")</f>
        <v/>
      </c>
      <c r="V151" s="4" t="str">
        <f>IF(('[1]Stat-2017-2'!GW212+'[1]Stat-2017-2'!GX181)&gt;0,('[1]Stat-2017-2'!GW181+'[1]Stat-2017-2'!GX181),"")</f>
        <v/>
      </c>
      <c r="W151" s="4" t="str">
        <f>IF(SUM('[1]Stat-2017-2'!HA181:HB181)&gt;0,SUM('[1]Stat-2017-2'!HA181:HB181),"")</f>
        <v/>
      </c>
      <c r="X151" s="4" t="str">
        <f>IF(SUM('[1]Stat-2017-2'!HC181:HD181)&gt;0,SUM('[1]Stat-2017-2'!HC181:HD181),"")</f>
        <v/>
      </c>
      <c r="Y151" s="4" t="str">
        <f>IF(SUM('[1]Stat-2017-2'!HE181:HF181)&gt;0,SUM('[1]Stat-2017-2'!HE181:HF181),"")</f>
        <v/>
      </c>
      <c r="Z151" s="4" t="str">
        <f>IF(SUM('[1]Stat-2017-2'!HG181:HH181)&gt;0,SUM('[1]Stat-2017-2'!HG181:HH181),"")</f>
        <v/>
      </c>
      <c r="AA151" s="4" t="str">
        <f>IF(SUM('[1]Stat-2017-2'!HI181:HJ181)&gt;0,SUM('[1]Stat-2017-2'!HI181:HJ181),"")</f>
        <v/>
      </c>
      <c r="AB151" s="4" t="str">
        <f>IF(SUM('[1]Stat-2017-2'!HK181:HL181)&gt;0,SUM('[1]Stat-2017-2'!HK181:HL181),"")</f>
        <v/>
      </c>
      <c r="AC151" s="4" t="str">
        <f>IF(SUM('[1]Stat-2017-2'!HM181:HN181)&gt;0,SUM('[1]Stat-2017-2'!HM181:HN181),"")</f>
        <v/>
      </c>
      <c r="AD151" s="4" t="str">
        <f>IF('[1]Stat-2017-2'!HO181&gt;0,'[1]Stat-2017-2'!HO181,"")</f>
        <v/>
      </c>
      <c r="AE151" s="4" t="str">
        <f>IF('[1]Stat-2017-2'!HQ181&gt;0,'[1]Stat-2017-2'!HQ181,"")</f>
        <v/>
      </c>
      <c r="AF151" s="4">
        <f>IF('[1]Stat-2017-2'!IA180&gt;0,'[1]Stat-2017-2'!IA181,"")</f>
        <v>0</v>
      </c>
      <c r="AG151" s="4">
        <f>IF('[1]Stat-2017-2'!FC181&gt;0,'[1]Stat-2017-2'!FC181,"")</f>
        <v>6.3</v>
      </c>
      <c r="AH151" s="7">
        <f>IF(AND('[1]Stat-2017-2'!FC181&gt;0,'[1]Stat-2017-2'!HY181&gt;0),'[1]Stat-2017-2'!HY181/'[1]Stat-2017-2'!FC181,"")</f>
        <v>4791.4285714285716</v>
      </c>
      <c r="AI151" s="4">
        <f>IF('[1]Stat-2017-2'!FE181&gt;0,'[1]Stat-2017-2'!FE181,"")</f>
        <v>31.7</v>
      </c>
      <c r="AJ151" s="4">
        <f>IF('[1]Stat-2017-2'!FG181&gt;0,'[1]Stat-2017-2'!FG181,"")</f>
        <v>22.9</v>
      </c>
      <c r="AK151" s="8">
        <f>IF('[1]Stat-2017-2'!FF181&gt;0,'[1]Stat-2017-2'!FF181,"")</f>
        <v>28</v>
      </c>
      <c r="AL151" s="4">
        <f>IF('[1]Stat-2017-2'!FD181&gt;0,'[1]Stat-2017-2'!FD181*2.5*58.15/1000000,"")</f>
        <v>27.972330625000001</v>
      </c>
      <c r="AM151" s="8">
        <f t="shared" si="4"/>
        <v>0.88240790615141962</v>
      </c>
      <c r="AN151" s="9">
        <f>IF('[1]Stat-2017-2'!FM181&gt;0,'[1]Stat-2017-2'!FM181,"")</f>
        <v>72.5</v>
      </c>
      <c r="AO151" s="9">
        <f>IF('[1]Stat-2017-2'!FN181&gt;0,'[1]Stat-2017-2'!FN181,"")</f>
        <v>43.7</v>
      </c>
      <c r="AP151" s="9">
        <f>IF('[1]Stat-2017-2'!FO181&gt;0,'[1]Stat-2017-2'!FO181,"")</f>
        <v>77.5</v>
      </c>
      <c r="AQ151" s="9">
        <f>IF('[1]Stat-2017-2'!FP181&gt;0,'[1]Stat-2017-2'!FP181,"")</f>
        <v>38</v>
      </c>
      <c r="AR151" s="10">
        <f>IF(AND(E151&gt;0,'[1]Stat-2017-2'!FJ181&gt;0),E151*860/'[1]Stat-2017-2'!FJ181,"")</f>
        <v>33.938181689825981</v>
      </c>
      <c r="AS151" s="4">
        <f>IF('[1]Stat-2017-2'!FJ181&gt;0,'[1]Stat-2017-2'!FJ181/1000,"")</f>
        <v>764.91899999999998</v>
      </c>
      <c r="AT151" s="11">
        <f>IF(AND('[1]Stat-2017-2'!FQ181&gt;0,'[1]Stat-2017-2'!HY181&gt;0),'[1]Stat-2017-2'!FQ181/'[1]Stat-2017-2'!HY181,"")</f>
        <v>13.549327502815874</v>
      </c>
      <c r="AU151" s="10">
        <f>IF(AND('[1]Stat-2017-2'!FL181&gt;0,E151&gt;0),'[1]Stat-2017-2'!FL181/(E151/1000),"")</f>
        <v>37.401444378188565</v>
      </c>
      <c r="AV151" s="10">
        <f>IF(AND('[1]Stat-2017-2'!FL181,AI151&gt;0,AJ151&gt;0),'[1]Stat-2017-2'!FL181/(AJ151+AI151),"")</f>
        <v>20.677655677655679</v>
      </c>
      <c r="AW151" s="4">
        <f>IF('[1]Stat-2017-2'!IT181&gt;0,'[1]Stat-2017-2'!IT181/1000,"")</f>
        <v>19.696999999999999</v>
      </c>
      <c r="AX151" s="4" t="str">
        <f>IF('[1]Stat-2017-2'!IU181&gt;0,'[1]Stat-2017-2'!IU181/1000,"")</f>
        <v/>
      </c>
      <c r="AY151" s="11">
        <f>IF(AND('[1]Stat-2017-2'!HY181&gt;0,'[1]Stat-2017-2'!IW181&gt;0,AI151&gt;0,AJ151&gt;0),('[1]Stat-2017-2'!HY181-'[1]Stat-2017-2'!IW181)/(AI151+AJ151),"")</f>
        <v>192.10622710622712</v>
      </c>
      <c r="AZ151" s="12">
        <f>IF(AND('[1]Stat-2017-2'!HY181&gt;0,'[1]Stat-2017-2'!IW181&gt;0),('[1]Stat-2017-2'!HY181-'[1]Stat-2017-2'!IW181)/'[1]Stat-2017-2'!HY181)</f>
        <v>0.3474789637580335</v>
      </c>
      <c r="BA151" s="9">
        <f>IF(AND('[1]Stat-2017-2'!AT181&gt;0,[1]WEB!E181&gt;0),'[1]Stat-2017-2'!AT181/[1]WEB!E181,"")</f>
        <v>186.35764924137018</v>
      </c>
      <c r="BB151" s="9">
        <f>IF(AND('[1]Stat-2017-2'!BI181&gt;0,E151&gt;0),'[1]Stat-2017-2'!BI181/E151,"")</f>
        <v>146.31862452792686</v>
      </c>
      <c r="BC151" s="9">
        <f>IF(AND('[1]Stat-2017-2'!BR181&gt;0,E151&gt;0),'[1]Stat-2017-2'!BR181/E151,"")</f>
        <v>51.310740078181936</v>
      </c>
      <c r="BD151" s="4">
        <f>IF(AND('[1]Stat-2017-2'!BR181&gt;0,B151&gt;0),'[1]Stat-2017-2'!BR181/B151,"")</f>
        <v>1220.5405831363278</v>
      </c>
      <c r="BE151" s="13" t="str">
        <f>IF(AND(SUM('[1]Stat-2017-2'!DM181:ED181),('[1]Stat-2017-2'!HY181+'[1]Stat-2017-2'!HZ181)&gt;0),(SUM('[1]Stat-2017-2'!DM181:ED181)/('[1]Stat-2017-2'!HY181)),"")</f>
        <v/>
      </c>
      <c r="BF151" s="13" t="str">
        <f>IF(AND(SUM('[1]Stat-2017-2'!DM181:ED181),('[1]Stat-2017-2'!IW181)&gt;0),(SUM('[1]Stat-2017-2'!DM181:ED181)/'[1]Stat-2017-2'!IW181),"")</f>
        <v/>
      </c>
      <c r="BH151" s="13" t="str">
        <f>IF(AND('[1]Stat-2017-2'!EJ181&gt;0,'[1]Stat-2017-2'!HY181&gt;0),'[1]Stat-2017-2'!EJ181/'[1]Stat-2017-2'!HY181,"")</f>
        <v/>
      </c>
      <c r="BI151" s="13" t="str">
        <f>IF(AND(SUM('[1]Stat-2017-2'!EG181:EO181)&gt;0,'[1]Stat-2017-2'!HY181&gt;0),(SUM('[1]Stat-2017-2'!EG181:EO181)/'[1]Stat-2017-2'!HY181),"")</f>
        <v/>
      </c>
      <c r="BJ151" s="13" t="str">
        <f>IF(AND('[1]Stat-2017-2'!EP181&gt;0,'[1]Stat-2017-2'!HY181&gt;0),'[1]Stat-2017-2'!EP181/'[1]Stat-2017-2'!HY181,"")</f>
        <v/>
      </c>
      <c r="BK151" s="13" t="str">
        <f>IF(AND('[1]Stat-2017-2'!EQ181&gt;0,'[1]Stat-2017-2'!HY181&gt;0),'[1]Stat-2017-2'!EQ181/'[1]Stat-2017-2'!HY181,"")</f>
        <v/>
      </c>
      <c r="BL151" s="13" t="str">
        <f>IF(AND('[1]Stat-2017-2'!EW181&gt;0,'[1]Stat-2017-2'!HY181&gt;0),'[1]Stat-2017-2'!EW181/'[1]Stat-2017-2'!HY181,"")</f>
        <v/>
      </c>
      <c r="BM151" s="8" t="str">
        <f>IF('[1]Stat-2017-2'!IY181&gt;0,'[1]Stat-2017-2'!IY181,"")</f>
        <v/>
      </c>
      <c r="BN151" s="4" t="str">
        <f>IF('[1]Stat-2017-2'!JE181&gt;0,'[1]Stat-2017-2'!JE181,"")</f>
        <v/>
      </c>
      <c r="BO151" s="4" t="str">
        <f>IF('[1]Stat-2017-2'!IZ181&gt;0,'[1]Stat-2017-2'!IZ181,"")</f>
        <v/>
      </c>
      <c r="BP151" s="8" t="str">
        <f>IF('[1]Stat-2017-2'!JF181&gt;0,'[1]Stat-2017-2'!JF181,"")</f>
        <v/>
      </c>
      <c r="BQ151" s="4" t="str">
        <f>IF('[1]Stat-2017-2'!JG181&gt;0,'[1]Stat-2017-2'!JG181,"")</f>
        <v/>
      </c>
      <c r="BR151" s="4" t="str">
        <f>IF('[1]Stat-2017-2'!JH181&gt;0,'[1]Stat-2017-2'!JH181,"")</f>
        <v/>
      </c>
    </row>
    <row r="152" spans="1:70" x14ac:dyDescent="0.35">
      <c r="A152" t="s">
        <v>220</v>
      </c>
      <c r="B152" s="4">
        <v>3497</v>
      </c>
      <c r="C152" s="5">
        <f>IF(AND(E152&gt;0,SUM(AI152)&gt;0),(E152)/(SUM(AI152)*1000),"")</f>
        <v>1.1245890072673392</v>
      </c>
      <c r="D152" s="4">
        <f>IF('[1]Stat-2017-2'!FS182&gt;0,'[1]Stat-2017-2'!FS182,"")</f>
        <v>80261</v>
      </c>
      <c r="E152" s="4">
        <f>IF('[1]Stat-2017-2'!HY182&gt;0,'[1]Stat-2017-2'!HY182,"")</f>
        <v>79694</v>
      </c>
      <c r="F152" s="4">
        <f>AW152*1000</f>
        <v>59351</v>
      </c>
      <c r="G152" s="12">
        <f t="shared" si="5"/>
        <v>0.25526388435766806</v>
      </c>
      <c r="H152" s="4"/>
      <c r="I152" s="4"/>
      <c r="J152" s="4" t="str">
        <f>IF(SUM('[1]Stat-2017-2'!FU182:FZ182)&gt;0,SUM('[1]Stat-2017-2'!FU182:FZ182),"")</f>
        <v/>
      </c>
      <c r="K152" s="4">
        <f>IF(SUM('[1]Stat-2017-2'!GA182:GB182)&gt;0,SUM('[1]Stat-2017-2'!GA182:GB182),"")</f>
        <v>13757</v>
      </c>
      <c r="L152" s="4" t="str">
        <f>IF(SUM('[1]Stat-2017-2'!GC182:GD182)&gt;0,SUM('[1]Stat-2017-2'!GC182:GD182),"")</f>
        <v/>
      </c>
      <c r="M152" s="4" t="str">
        <f>IF(SUM('[1]Stat-2017-2'!GE182:GF182)&gt;0,SUM('[1]Stat-2017-2'!GE182:GF182),"")</f>
        <v/>
      </c>
      <c r="N152" s="4" t="str">
        <f>IF(SUM('[1]Stat-2017-2'!GG182:GH182)&gt;0,SUM('[1]Stat-2017-2'!GG182:GH182),"")</f>
        <v/>
      </c>
      <c r="O152" s="4" t="str">
        <f>IF(SUM('[1]Stat-2017-2'!GI182:GJ182)&gt;0,SUM('[1]Stat-2017-2'!GI182:GJ182),"")</f>
        <v/>
      </c>
      <c r="P152" s="4">
        <f>IF(SUM('[1]Stat-2017-2'!GK182:GL182)&gt;0,SUM('[1]Stat-2017-2'!GK182:GL182),"")</f>
        <v>5080</v>
      </c>
      <c r="Q152" s="4">
        <f>IF(SUM('[1]Stat-2017-2'!GO182:GP182)&gt;0,SUM('[1]Stat-2017-2'!GO182:GP182),"")</f>
        <v>5091</v>
      </c>
      <c r="R152" s="4" t="str">
        <f>IF(SUM('[1]Stat-2017-2'!GQ182:GR182)&gt;0,SUM('[1]Stat-2017-2'!GQ182:GR182),"")</f>
        <v/>
      </c>
      <c r="S152" s="4" t="str">
        <f>IF(SUM('[1]Stat-2017-2'!GM182:GN182)&gt;0,SUM('[1]Stat-2017-2'!GM182:GN182),"")</f>
        <v/>
      </c>
      <c r="T152" s="4" t="str">
        <f>IF('[1]Stat-2017-2'!GS182&gt;0,'[1]Stat-2017-2'!GS182,"")</f>
        <v/>
      </c>
      <c r="U152" s="4" t="str">
        <f>IF('[1]Stat-2017-2'!GT182&gt;0,'[1]Stat-2017-2'!GT182,"")</f>
        <v/>
      </c>
      <c r="V152" s="4" t="str">
        <f>IF(('[1]Stat-2017-2'!GW213+'[1]Stat-2017-2'!GX182)&gt;0,('[1]Stat-2017-2'!GW182+'[1]Stat-2017-2'!GX182),"")</f>
        <v/>
      </c>
      <c r="W152" s="4" t="str">
        <f>IF(SUM('[1]Stat-2017-2'!HA182:HB182)&gt;0,SUM('[1]Stat-2017-2'!HA182:HB182),"")</f>
        <v/>
      </c>
      <c r="X152" s="4" t="str">
        <f>IF(SUM('[1]Stat-2017-2'!HC182:HD182)&gt;0,SUM('[1]Stat-2017-2'!HC182:HD182),"")</f>
        <v/>
      </c>
      <c r="Y152" s="4">
        <f>IF(SUM('[1]Stat-2017-2'!HE182:HF182)&gt;0,SUM('[1]Stat-2017-2'!HE182:HF182),"")</f>
        <v>56333</v>
      </c>
      <c r="Z152" s="4" t="str">
        <f>IF(SUM('[1]Stat-2017-2'!HG182:HH182)&gt;0,SUM('[1]Stat-2017-2'!HG182:HH182),"")</f>
        <v/>
      </c>
      <c r="AA152" s="4" t="str">
        <f>IF(SUM('[1]Stat-2017-2'!HI182:HJ182)&gt;0,SUM('[1]Stat-2017-2'!HI182:HJ182),"")</f>
        <v/>
      </c>
      <c r="AB152" s="4" t="str">
        <f>IF(SUM('[1]Stat-2017-2'!HK182:HL182)&gt;0,SUM('[1]Stat-2017-2'!HK182:HL182),"")</f>
        <v/>
      </c>
      <c r="AC152" s="4" t="str">
        <f>IF(SUM('[1]Stat-2017-2'!HM182:HN182)&gt;0,SUM('[1]Stat-2017-2'!HM182:HN182),"")</f>
        <v/>
      </c>
      <c r="AD152" s="4" t="str">
        <f>IF('[1]Stat-2017-2'!HO182&gt;0,'[1]Stat-2017-2'!HO182,"")</f>
        <v/>
      </c>
      <c r="AE152" s="4" t="str">
        <f>IF('[1]Stat-2017-2'!HQ182&gt;0,'[1]Stat-2017-2'!HQ182,"")</f>
        <v/>
      </c>
      <c r="AF152" s="4" t="str">
        <f>IF('[1]Stat-2017-2'!IA181&gt;0,'[1]Stat-2017-2'!IA182,"")</f>
        <v/>
      </c>
      <c r="AG152" s="4">
        <f>IF('[1]Stat-2017-2'!FC182&gt;0,'[1]Stat-2017-2'!FC182,"")</f>
        <v>39.200000000000003</v>
      </c>
      <c r="AH152" s="7">
        <f>IF(AND('[1]Stat-2017-2'!FC182&gt;0,'[1]Stat-2017-2'!HY182&gt;0),'[1]Stat-2017-2'!HY182/'[1]Stat-2017-2'!FC182,"")</f>
        <v>2033.0102040816325</v>
      </c>
      <c r="AI152" s="4">
        <f>IF('[1]Stat-2017-2'!FE182&gt;0,'[1]Stat-2017-2'!FE182,"")</f>
        <v>70.864999999999995</v>
      </c>
      <c r="AJ152" s="4">
        <f>IF('[1]Stat-2017-2'!FG182&gt;0,'[1]Stat-2017-2'!FG182,"")</f>
        <v>61.078000000000003</v>
      </c>
      <c r="AK152" s="8">
        <f>IF('[1]Stat-2017-2'!FF182&gt;0,'[1]Stat-2017-2'!FF182,"")</f>
        <v>22.3</v>
      </c>
      <c r="AL152" s="4">
        <f>IF('[1]Stat-2017-2'!FD182&gt;0,'[1]Stat-2017-2'!FD182*2.5*58.15/1000000,"")</f>
        <v>88.486418874999998</v>
      </c>
      <c r="AM152" s="8">
        <f t="shared" si="4"/>
        <v>1.2486618058985395</v>
      </c>
      <c r="AN152" s="9">
        <f>IF('[1]Stat-2017-2'!FM182&gt;0,'[1]Stat-2017-2'!FM182,"")</f>
        <v>66</v>
      </c>
      <c r="AO152" s="9">
        <f>IF('[1]Stat-2017-2'!FN182&gt;0,'[1]Stat-2017-2'!FN182,"")</f>
        <v>43</v>
      </c>
      <c r="AP152" s="9">
        <f>IF('[1]Stat-2017-2'!FO182&gt;0,'[1]Stat-2017-2'!FO182,"")</f>
        <v>75</v>
      </c>
      <c r="AQ152" s="9">
        <f>IF('[1]Stat-2017-2'!FP182&gt;0,'[1]Stat-2017-2'!FP182,"")</f>
        <v>34</v>
      </c>
      <c r="AR152" s="10">
        <f>IF(AND(E152&gt;0,'[1]Stat-2017-2'!FJ182&gt;0),E152*860/'[1]Stat-2017-2'!FJ182,"")</f>
        <v>36.486391236899905</v>
      </c>
      <c r="AS152" s="4">
        <f>IF('[1]Stat-2017-2'!FJ182&gt;0,'[1]Stat-2017-2'!FJ182/1000,"")</f>
        <v>1878.422</v>
      </c>
      <c r="AT152" s="11">
        <f>IF(AND('[1]Stat-2017-2'!FQ182&gt;0,'[1]Stat-2017-2'!HY182&gt;0),'[1]Stat-2017-2'!FQ182/'[1]Stat-2017-2'!HY182,"")</f>
        <v>12.013689863728763</v>
      </c>
      <c r="AU152" s="10">
        <f>IF(AND('[1]Stat-2017-2'!FL182&gt;0,E152&gt;0),'[1]Stat-2017-2'!FL182/(E152/1000),"")</f>
        <v>73.24265314829222</v>
      </c>
      <c r="AV152" s="10">
        <f>IF(AND('[1]Stat-2017-2'!FL182,AI152&gt;0,AJ152&gt;0),'[1]Stat-2017-2'!FL182/(AJ152+AI152),"")</f>
        <v>44.238800087916758</v>
      </c>
      <c r="AW152" s="4">
        <f>IF('[1]Stat-2017-2'!IT182&gt;0,'[1]Stat-2017-2'!IT182/1000,"")</f>
        <v>59.350999999999999</v>
      </c>
      <c r="AX152" s="4" t="str">
        <f>IF('[1]Stat-2017-2'!IU182&gt;0,'[1]Stat-2017-2'!IU182/1000,"")</f>
        <v/>
      </c>
      <c r="AY152" s="11">
        <f>IF(AND('[1]Stat-2017-2'!HY182&gt;0,'[1]Stat-2017-2'!IW182&gt;0,AI152&gt;0,AJ152&gt;0),('[1]Stat-2017-2'!HY182-'[1]Stat-2017-2'!IW182)/(AI152+AJ152),"")</f>
        <v>154.1802141833974</v>
      </c>
      <c r="AZ152" s="12">
        <f>IF(AND('[1]Stat-2017-2'!HY182&gt;0,'[1]Stat-2017-2'!IW182&gt;0),('[1]Stat-2017-2'!HY182-'[1]Stat-2017-2'!IW182)/'[1]Stat-2017-2'!HY182)</f>
        <v>0.25526388435766806</v>
      </c>
      <c r="BA152" s="9">
        <f>IF(AND('[1]Stat-2017-2'!AT182&gt;0,[1]WEB!E182&gt;0),'[1]Stat-2017-2'!AT182/[1]WEB!E182,"")</f>
        <v>450.84489422039303</v>
      </c>
      <c r="BB152" s="9">
        <f>IF(AND('[1]Stat-2017-2'!BI182&gt;0,E152&gt;0),'[1]Stat-2017-2'!BI182/E152,"")</f>
        <v>90.317363916982458</v>
      </c>
      <c r="BC152" s="9">
        <f>IF(AND('[1]Stat-2017-2'!BR182&gt;0,E152&gt;0),'[1]Stat-2017-2'!BR182/E152,"")</f>
        <v>27.214507993073507</v>
      </c>
      <c r="BD152" s="4">
        <f>IF(AND('[1]Stat-2017-2'!BR182&gt;0,B152&gt;0),'[1]Stat-2017-2'!BR182/B152,"")</f>
        <v>620.19816985987984</v>
      </c>
      <c r="BE152" s="13" t="str">
        <f>IF(AND(SUM('[1]Stat-2017-2'!DM182:ED182),('[1]Stat-2017-2'!HY182+'[1]Stat-2017-2'!HZ182)&gt;0),(SUM('[1]Stat-2017-2'!DM182:ED182)/('[1]Stat-2017-2'!HY182)),"")</f>
        <v/>
      </c>
      <c r="BF152" s="13" t="str">
        <f>IF(AND(SUM('[1]Stat-2017-2'!DM182:ED182),('[1]Stat-2017-2'!IW182)&gt;0),(SUM('[1]Stat-2017-2'!DM182:ED182)/'[1]Stat-2017-2'!IW182),"")</f>
        <v/>
      </c>
      <c r="BH152" s="13" t="str">
        <f>IF(AND('[1]Stat-2017-2'!EJ182&gt;0,'[1]Stat-2017-2'!HY182&gt;0),'[1]Stat-2017-2'!EJ182/'[1]Stat-2017-2'!HY182,"")</f>
        <v/>
      </c>
      <c r="BI152" s="13" t="str">
        <f>IF(AND(SUM('[1]Stat-2017-2'!EG182:EO182)&gt;0,'[1]Stat-2017-2'!HY182&gt;0),(SUM('[1]Stat-2017-2'!EG182:EO182)/'[1]Stat-2017-2'!HY182),"")</f>
        <v/>
      </c>
      <c r="BJ152" s="13" t="str">
        <f>IF(AND('[1]Stat-2017-2'!EP182&gt;0,'[1]Stat-2017-2'!HY182&gt;0),'[1]Stat-2017-2'!EP182/'[1]Stat-2017-2'!HY182,"")</f>
        <v/>
      </c>
      <c r="BK152" s="13" t="str">
        <f>IF(AND('[1]Stat-2017-2'!EQ182&gt;0,'[1]Stat-2017-2'!HY182&gt;0),'[1]Stat-2017-2'!EQ182/'[1]Stat-2017-2'!HY182,"")</f>
        <v/>
      </c>
      <c r="BL152" s="13" t="str">
        <f>IF(AND('[1]Stat-2017-2'!EW182&gt;0,'[1]Stat-2017-2'!HY182&gt;0),'[1]Stat-2017-2'!EW182/'[1]Stat-2017-2'!HY182,"")</f>
        <v/>
      </c>
      <c r="BM152" s="8" t="str">
        <f>IF('[1]Stat-2017-2'!IY182&gt;0,'[1]Stat-2017-2'!IY182,"")</f>
        <v/>
      </c>
      <c r="BN152" s="4" t="str">
        <f>IF('[1]Stat-2017-2'!JE182&gt;0,'[1]Stat-2017-2'!JE182,"")</f>
        <v/>
      </c>
      <c r="BO152" s="4" t="str">
        <f>IF('[1]Stat-2017-2'!IZ182&gt;0,'[1]Stat-2017-2'!IZ182,"")</f>
        <v/>
      </c>
      <c r="BP152" s="8" t="str">
        <f>IF('[1]Stat-2017-2'!JF182&gt;0,'[1]Stat-2017-2'!JF182,"")</f>
        <v/>
      </c>
      <c r="BQ152" s="4" t="str">
        <f>IF('[1]Stat-2017-2'!JG182&gt;0,'[1]Stat-2017-2'!JG182,"")</f>
        <v/>
      </c>
      <c r="BR152" s="4" t="str">
        <f>IF('[1]Stat-2017-2'!JH182&gt;0,'[1]Stat-2017-2'!JH182,"")</f>
        <v/>
      </c>
    </row>
    <row r="153" spans="1:70" x14ac:dyDescent="0.35">
      <c r="A153" t="s">
        <v>221</v>
      </c>
      <c r="B153" s="4">
        <v>10480</v>
      </c>
      <c r="C153" s="5">
        <f>IF(AND(E153&gt;0,SUM(AI153)&gt;0),(E153)/(SUM(AI153)*1000),"")</f>
        <v>1.5761076168115942</v>
      </c>
      <c r="D153" s="4" t="str">
        <f>IF('[1]Stat-2017-2'!FS183&gt;0,'[1]Stat-2017-2'!FS183,"")</f>
        <v/>
      </c>
      <c r="E153" s="4">
        <f>IF('[1]Stat-2017-2'!HY183&gt;0,'[1]Stat-2017-2'!HY183,"")</f>
        <v>326254.27668000001</v>
      </c>
      <c r="F153" s="4">
        <f>AW153*1000</f>
        <v>252502.02</v>
      </c>
      <c r="G153" s="12">
        <f t="shared" si="5"/>
        <v>0.22605759357551181</v>
      </c>
      <c r="H153" s="4"/>
      <c r="I153" s="4"/>
      <c r="J153" s="4">
        <f>IF(SUM('[1]Stat-2017-2'!FU183:FZ183)&gt;0,SUM('[1]Stat-2017-2'!FU183:FZ183),"")</f>
        <v>2780.5778</v>
      </c>
      <c r="K153" s="4">
        <f>IF(SUM('[1]Stat-2017-2'!GA183:GB183)&gt;0,SUM('[1]Stat-2017-2'!GA183:GB183),"")</f>
        <v>20239.328580000001</v>
      </c>
      <c r="L153" s="4" t="str">
        <f>IF(SUM('[1]Stat-2017-2'!GC183:GD183)&gt;0,SUM('[1]Stat-2017-2'!GC183:GD183),"")</f>
        <v/>
      </c>
      <c r="M153" s="4" t="str">
        <f>IF(SUM('[1]Stat-2017-2'!GE183:GF183)&gt;0,SUM('[1]Stat-2017-2'!GE183:GF183),"")</f>
        <v/>
      </c>
      <c r="N153" s="4">
        <f>IF(SUM('[1]Stat-2017-2'!GG183:GH183)&gt;0,SUM('[1]Stat-2017-2'!GG183:GH183),"")</f>
        <v>135827.19772</v>
      </c>
      <c r="O153" s="4" t="str">
        <f>IF(SUM('[1]Stat-2017-2'!GI183:GJ183)&gt;0,SUM('[1]Stat-2017-2'!GI183:GJ183),"")</f>
        <v/>
      </c>
      <c r="P153" s="4">
        <f>IF(SUM('[1]Stat-2017-2'!GK183:GL183)&gt;0,SUM('[1]Stat-2017-2'!GK183:GL183),"")</f>
        <v>2416.96378</v>
      </c>
      <c r="Q153" s="4" t="str">
        <f>IF(SUM('[1]Stat-2017-2'!GO183:GP183)&gt;0,SUM('[1]Stat-2017-2'!GO183:GP183),"")</f>
        <v/>
      </c>
      <c r="R153" s="4" t="str">
        <f>IF(SUM('[1]Stat-2017-2'!GQ183:GR183)&gt;0,SUM('[1]Stat-2017-2'!GQ183:GR183),"")</f>
        <v/>
      </c>
      <c r="S153" s="4">
        <f>IF(SUM('[1]Stat-2017-2'!GM183:GN183)&gt;0,SUM('[1]Stat-2017-2'!GM183:GN183),"")</f>
        <v>4672.2596000000003</v>
      </c>
      <c r="T153" s="4" t="str">
        <f>IF('[1]Stat-2017-2'!GS183&gt;0,'[1]Stat-2017-2'!GS183,"")</f>
        <v/>
      </c>
      <c r="U153" s="4" t="str">
        <f>IF('[1]Stat-2017-2'!GT183&gt;0,'[1]Stat-2017-2'!GT183,"")</f>
        <v/>
      </c>
      <c r="V153" s="4">
        <f>IF(('[1]Stat-2017-2'!GW214+'[1]Stat-2017-2'!GX183)&gt;0,('[1]Stat-2017-2'!GW183+'[1]Stat-2017-2'!GX183),"")</f>
        <v>160317.9492</v>
      </c>
      <c r="W153" s="4" t="str">
        <f>IF(SUM('[1]Stat-2017-2'!HA183:HB183)&gt;0,SUM('[1]Stat-2017-2'!HA183:HB183),"")</f>
        <v/>
      </c>
      <c r="X153" s="4" t="str">
        <f>IF(SUM('[1]Stat-2017-2'!HC183:HD183)&gt;0,SUM('[1]Stat-2017-2'!HC183:HD183),"")</f>
        <v/>
      </c>
      <c r="Y153" s="4" t="str">
        <f>IF(SUM('[1]Stat-2017-2'!HE183:HF183)&gt;0,SUM('[1]Stat-2017-2'!HE183:HF183),"")</f>
        <v/>
      </c>
      <c r="Z153" s="4" t="str">
        <f>IF(SUM('[1]Stat-2017-2'!HG183:HH183)&gt;0,SUM('[1]Stat-2017-2'!HG183:HH183),"")</f>
        <v/>
      </c>
      <c r="AA153" s="4" t="str">
        <f>IF(SUM('[1]Stat-2017-2'!HI183:HJ183)&gt;0,SUM('[1]Stat-2017-2'!HI183:HJ183),"")</f>
        <v/>
      </c>
      <c r="AB153" s="4" t="str">
        <f>IF(SUM('[1]Stat-2017-2'!HK183:HL183)&gt;0,SUM('[1]Stat-2017-2'!HK183:HL183),"")</f>
        <v/>
      </c>
      <c r="AC153" s="4" t="str">
        <f>IF(SUM('[1]Stat-2017-2'!HM183:HN183)&gt;0,SUM('[1]Stat-2017-2'!HM183:HN183),"")</f>
        <v/>
      </c>
      <c r="AD153" s="4" t="str">
        <f>IF('[1]Stat-2017-2'!HO183&gt;0,'[1]Stat-2017-2'!HO183,"")</f>
        <v/>
      </c>
      <c r="AE153" s="4" t="str">
        <f>IF('[1]Stat-2017-2'!HQ183&gt;0,'[1]Stat-2017-2'!HQ183,"")</f>
        <v/>
      </c>
      <c r="AF153" s="4">
        <f>IF('[1]Stat-2017-2'!IA182&gt;0,'[1]Stat-2017-2'!IA183,"")</f>
        <v>0</v>
      </c>
      <c r="AG153" s="4">
        <f>IF('[1]Stat-2017-2'!FC183&gt;0,'[1]Stat-2017-2'!FC183,"")</f>
        <v>154</v>
      </c>
      <c r="AH153" s="7">
        <f>IF(AND('[1]Stat-2017-2'!FC183&gt;0,'[1]Stat-2017-2'!HY183&gt;0),'[1]Stat-2017-2'!HY183/'[1]Stat-2017-2'!FC183,"")</f>
        <v>2118.5342641558441</v>
      </c>
      <c r="AI153" s="4">
        <f>IF('[1]Stat-2017-2'!FE183&gt;0,'[1]Stat-2017-2'!FE183,"")</f>
        <v>207</v>
      </c>
      <c r="AJ153" s="4">
        <f>IF('[1]Stat-2017-2'!FG183&gt;0,'[1]Stat-2017-2'!FG183,"")</f>
        <v>136</v>
      </c>
      <c r="AK153" s="8">
        <f>IF('[1]Stat-2017-2'!FF183&gt;0,'[1]Stat-2017-2'!FF183,"")</f>
        <v>19.2</v>
      </c>
      <c r="AL153" s="4">
        <f>IF('[1]Stat-2017-2'!FD183&gt;0,'[1]Stat-2017-2'!FD183*2.5*58.15/1000000,"")</f>
        <v>362.85599999999999</v>
      </c>
      <c r="AM153" s="8">
        <f t="shared" si="4"/>
        <v>1.7529275362318841</v>
      </c>
      <c r="AN153" s="9">
        <f>IF('[1]Stat-2017-2'!FM183&gt;0,'[1]Stat-2017-2'!FM183,"")</f>
        <v>70.400000000000006</v>
      </c>
      <c r="AO153" s="9">
        <f>IF('[1]Stat-2017-2'!FN183&gt;0,'[1]Stat-2017-2'!FN183,"")</f>
        <v>44.2</v>
      </c>
      <c r="AP153" s="9">
        <f>IF('[1]Stat-2017-2'!FO183&gt;0,'[1]Stat-2017-2'!FO183,"")</f>
        <v>81.099999999999994</v>
      </c>
      <c r="AQ153" s="9">
        <f>IF('[1]Stat-2017-2'!FP183&gt;0,'[1]Stat-2017-2'!FP183,"")</f>
        <v>40.6</v>
      </c>
      <c r="AR153" s="10" t="str">
        <f>IF(AND(E153&gt;0,'[1]Stat-2017-2'!FJ183&gt;0),E153*860/'[1]Stat-2017-2'!FJ183,"")</f>
        <v/>
      </c>
      <c r="AS153" s="4" t="str">
        <f>IF('[1]Stat-2017-2'!FJ183&gt;0,'[1]Stat-2017-2'!FJ183/1000,"")</f>
        <v/>
      </c>
      <c r="AT153" s="11">
        <f>IF(AND('[1]Stat-2017-2'!FQ183&gt;0,'[1]Stat-2017-2'!HY183&gt;0),'[1]Stat-2017-2'!FQ183/'[1]Stat-2017-2'!HY183,"")</f>
        <v>12.132760496753528</v>
      </c>
      <c r="AU153" s="10">
        <f>IF(AND('[1]Stat-2017-2'!FL183&gt;0,E153&gt;0),'[1]Stat-2017-2'!FL183/(E153/1000),"")</f>
        <v>46.144988973635414</v>
      </c>
      <c r="AV153" s="10">
        <f>IF(AND('[1]Stat-2017-2'!FL183,AI153&gt;0,AJ153&gt;0),'[1]Stat-2017-2'!FL183/(AJ153+AI153),"")</f>
        <v>43.89212827988338</v>
      </c>
      <c r="AW153" s="4">
        <f>IF('[1]Stat-2017-2'!IT183&gt;0,'[1]Stat-2017-2'!IT183/1000,"")</f>
        <v>252.50201999999999</v>
      </c>
      <c r="AX153" s="4" t="str">
        <f>IF('[1]Stat-2017-2'!IU183&gt;0,'[1]Stat-2017-2'!IU183/1000,"")</f>
        <v/>
      </c>
      <c r="AY153" s="11">
        <f>IF(AND('[1]Stat-2017-2'!HY183&gt;0,'[1]Stat-2017-2'!IW183&gt;0,AI153&gt;0,AJ153&gt;0),('[1]Stat-2017-2'!HY183-'[1]Stat-2017-2'!IW183)/(AI153+AJ153),"")</f>
        <v>215.0211565014578</v>
      </c>
      <c r="AZ153" s="12">
        <f>IF(AND('[1]Stat-2017-2'!HY183&gt;0,'[1]Stat-2017-2'!IW183&gt;0),('[1]Stat-2017-2'!HY183-'[1]Stat-2017-2'!IW183)/'[1]Stat-2017-2'!HY183)</f>
        <v>0.22605759357551181</v>
      </c>
      <c r="BA153" s="9">
        <f>IF(AND('[1]Stat-2017-2'!AT183&gt;0,[1]WEB!E183&gt;0),'[1]Stat-2017-2'!AT183/[1]WEB!E183,"")</f>
        <v>190.84414657672096</v>
      </c>
      <c r="BB153" s="9">
        <f>IF(AND('[1]Stat-2017-2'!BI183&gt;0,E153&gt;0),'[1]Stat-2017-2'!BI183/E153,"")</f>
        <v>114.59009328686541</v>
      </c>
      <c r="BC153" s="9">
        <f>IF(AND('[1]Stat-2017-2'!BR183&gt;0,E153&gt;0),'[1]Stat-2017-2'!BR183/E153,"")</f>
        <v>21.388593188754886</v>
      </c>
      <c r="BD153" s="4">
        <f>IF(AND('[1]Stat-2017-2'!BR183&gt;0,B153&gt;0),'[1]Stat-2017-2'!BR183/B153,"")</f>
        <v>665.85114503816794</v>
      </c>
      <c r="BE153" s="13" t="str">
        <f>IF(AND(SUM('[1]Stat-2017-2'!DM183:ED183),('[1]Stat-2017-2'!HY183+'[1]Stat-2017-2'!HZ183)&gt;0),(SUM('[1]Stat-2017-2'!DM183:ED183)/('[1]Stat-2017-2'!HY183)),"")</f>
        <v/>
      </c>
      <c r="BF153" s="13" t="str">
        <f>IF(AND(SUM('[1]Stat-2017-2'!DM183:ED183),('[1]Stat-2017-2'!IW183)&gt;0),(SUM('[1]Stat-2017-2'!DM183:ED183)/'[1]Stat-2017-2'!IW183),"")</f>
        <v/>
      </c>
      <c r="BH153" s="13" t="str">
        <f>IF(AND('[1]Stat-2017-2'!EJ183&gt;0,'[1]Stat-2017-2'!HY183&gt;0),'[1]Stat-2017-2'!EJ183/'[1]Stat-2017-2'!HY183,"")</f>
        <v/>
      </c>
      <c r="BI153" s="13" t="str">
        <f>IF(AND(SUM('[1]Stat-2017-2'!EG183:EO183)&gt;0,'[1]Stat-2017-2'!HY183&gt;0),(SUM('[1]Stat-2017-2'!EG183:EO183)/'[1]Stat-2017-2'!HY183),"")</f>
        <v/>
      </c>
      <c r="BJ153" s="13" t="str">
        <f>IF(AND('[1]Stat-2017-2'!EP183&gt;0,'[1]Stat-2017-2'!HY183&gt;0),'[1]Stat-2017-2'!EP183/'[1]Stat-2017-2'!HY183,"")</f>
        <v/>
      </c>
      <c r="BK153" s="13" t="str">
        <f>IF(AND('[1]Stat-2017-2'!EQ183&gt;0,'[1]Stat-2017-2'!HY183&gt;0),'[1]Stat-2017-2'!EQ183/'[1]Stat-2017-2'!HY183,"")</f>
        <v/>
      </c>
      <c r="BL153" s="13" t="str">
        <f>IF(AND('[1]Stat-2017-2'!EW183&gt;0,'[1]Stat-2017-2'!HY183&gt;0),'[1]Stat-2017-2'!EW183/'[1]Stat-2017-2'!HY183,"")</f>
        <v/>
      </c>
      <c r="BM153" s="8" t="str">
        <f>IF('[1]Stat-2017-2'!IY183&gt;0,'[1]Stat-2017-2'!IY183,"")</f>
        <v/>
      </c>
      <c r="BN153" s="4" t="str">
        <f>IF('[1]Stat-2017-2'!JE183&gt;0,'[1]Stat-2017-2'!JE183,"")</f>
        <v/>
      </c>
      <c r="BO153" s="4" t="str">
        <f>IF('[1]Stat-2017-2'!IZ183&gt;0,'[1]Stat-2017-2'!IZ183,"")</f>
        <v/>
      </c>
      <c r="BP153" s="8" t="str">
        <f>IF('[1]Stat-2017-2'!JF183&gt;0,'[1]Stat-2017-2'!JF183,"")</f>
        <v/>
      </c>
      <c r="BQ153" s="4" t="str">
        <f>IF('[1]Stat-2017-2'!JG183&gt;0,'[1]Stat-2017-2'!JG183,"")</f>
        <v/>
      </c>
      <c r="BR153" s="4" t="str">
        <f>IF('[1]Stat-2017-2'!JH183&gt;0,'[1]Stat-2017-2'!JH183,"")</f>
        <v/>
      </c>
    </row>
    <row r="154" spans="1:70" x14ac:dyDescent="0.35">
      <c r="A154" t="s">
        <v>222</v>
      </c>
      <c r="B154" s="4">
        <v>296</v>
      </c>
      <c r="C154" s="5" t="str">
        <f>IF(AND(E154&gt;0,SUM(AI154)&gt;0),(E154)/(SUM(AI154)*1000),"")</f>
        <v/>
      </c>
      <c r="D154" s="4">
        <f>IF('[1]Stat-2017-2'!FS184&gt;0,'[1]Stat-2017-2'!FS184,"")</f>
        <v>7642</v>
      </c>
      <c r="E154" s="4">
        <f>IF('[1]Stat-2017-2'!HY184&gt;0,'[1]Stat-2017-2'!HY184,"")</f>
        <v>7475</v>
      </c>
      <c r="F154" s="4">
        <f>AW154*1000</f>
        <v>5164</v>
      </c>
      <c r="G154" s="12">
        <f t="shared" si="5"/>
        <v>0.30916387959866221</v>
      </c>
      <c r="H154" s="4"/>
      <c r="I154" s="4"/>
      <c r="J154" s="4" t="str">
        <f>IF(SUM('[1]Stat-2017-2'!FU184:FZ184)&gt;0,SUM('[1]Stat-2017-2'!FU184:FZ184),"")</f>
        <v/>
      </c>
      <c r="K154" s="4">
        <f>IF(SUM('[1]Stat-2017-2'!GA184:GB184)&gt;0,SUM('[1]Stat-2017-2'!GA184:GB184),"")</f>
        <v>1554.9</v>
      </c>
      <c r="L154" s="4">
        <f>IF(SUM('[1]Stat-2017-2'!GC184:GD184)&gt;0,SUM('[1]Stat-2017-2'!GC184:GD184),"")</f>
        <v>6087.8</v>
      </c>
      <c r="M154" s="4" t="str">
        <f>IF(SUM('[1]Stat-2017-2'!GE184:GF184)&gt;0,SUM('[1]Stat-2017-2'!GE184:GF184),"")</f>
        <v/>
      </c>
      <c r="N154" s="4" t="str">
        <f>IF(SUM('[1]Stat-2017-2'!GG184:GH184)&gt;0,SUM('[1]Stat-2017-2'!GG184:GH184),"")</f>
        <v/>
      </c>
      <c r="O154" s="4" t="str">
        <f>IF(SUM('[1]Stat-2017-2'!GI184:GJ184)&gt;0,SUM('[1]Stat-2017-2'!GI184:GJ184),"")</f>
        <v/>
      </c>
      <c r="P154" s="4" t="str">
        <f>IF(SUM('[1]Stat-2017-2'!GK184:GL184)&gt;0,SUM('[1]Stat-2017-2'!GK184:GL184),"")</f>
        <v/>
      </c>
      <c r="Q154" s="4" t="str">
        <f>IF(SUM('[1]Stat-2017-2'!GO184:GP184)&gt;0,SUM('[1]Stat-2017-2'!GO184:GP184),"")</f>
        <v/>
      </c>
      <c r="R154" s="4" t="str">
        <f>IF(SUM('[1]Stat-2017-2'!GQ184:GR184)&gt;0,SUM('[1]Stat-2017-2'!GQ184:GR184),"")</f>
        <v/>
      </c>
      <c r="S154" s="4" t="str">
        <f>IF(SUM('[1]Stat-2017-2'!GM184:GN184)&gt;0,SUM('[1]Stat-2017-2'!GM184:GN184),"")</f>
        <v/>
      </c>
      <c r="T154" s="4" t="str">
        <f>IF('[1]Stat-2017-2'!GS184&gt;0,'[1]Stat-2017-2'!GS184,"")</f>
        <v/>
      </c>
      <c r="U154" s="4" t="str">
        <f>IF('[1]Stat-2017-2'!GT184&gt;0,'[1]Stat-2017-2'!GT184,"")</f>
        <v/>
      </c>
      <c r="V154" s="4" t="str">
        <f>IF(('[1]Stat-2017-2'!GW215+'[1]Stat-2017-2'!GX184)&gt;0,('[1]Stat-2017-2'!GW184+'[1]Stat-2017-2'!GX184),"")</f>
        <v/>
      </c>
      <c r="W154" s="4" t="str">
        <f>IF(SUM('[1]Stat-2017-2'!HA184:HB184)&gt;0,SUM('[1]Stat-2017-2'!HA184:HB184),"")</f>
        <v/>
      </c>
      <c r="X154" s="4" t="str">
        <f>IF(SUM('[1]Stat-2017-2'!HC184:HD184)&gt;0,SUM('[1]Stat-2017-2'!HC184:HD184),"")</f>
        <v/>
      </c>
      <c r="Y154" s="4" t="str">
        <f>IF(SUM('[1]Stat-2017-2'!HE184:HF184)&gt;0,SUM('[1]Stat-2017-2'!HE184:HF184),"")</f>
        <v/>
      </c>
      <c r="Z154" s="4" t="str">
        <f>IF(SUM('[1]Stat-2017-2'!HG184:HH184)&gt;0,SUM('[1]Stat-2017-2'!HG184:HH184),"")</f>
        <v/>
      </c>
      <c r="AA154" s="4" t="str">
        <f>IF(SUM('[1]Stat-2017-2'!HI184:HJ184)&gt;0,SUM('[1]Stat-2017-2'!HI184:HJ184),"")</f>
        <v/>
      </c>
      <c r="AB154" s="4" t="str">
        <f>IF(SUM('[1]Stat-2017-2'!HK184:HL184)&gt;0,SUM('[1]Stat-2017-2'!HK184:HL184),"")</f>
        <v/>
      </c>
      <c r="AC154" s="4" t="str">
        <f>IF(SUM('[1]Stat-2017-2'!HM184:HN184)&gt;0,SUM('[1]Stat-2017-2'!HM184:HN184),"")</f>
        <v/>
      </c>
      <c r="AD154" s="4" t="str">
        <f>IF('[1]Stat-2017-2'!HO184&gt;0,'[1]Stat-2017-2'!HO184,"")</f>
        <v/>
      </c>
      <c r="AE154" s="4" t="str">
        <f>IF('[1]Stat-2017-2'!HQ184&gt;0,'[1]Stat-2017-2'!HQ184,"")</f>
        <v/>
      </c>
      <c r="AF154" s="4" t="str">
        <f>IF('[1]Stat-2017-2'!IA183&gt;0,'[1]Stat-2017-2'!IA184,"")</f>
        <v/>
      </c>
      <c r="AG154" s="4">
        <f>IF('[1]Stat-2017-2'!FC184&gt;0,'[1]Stat-2017-2'!FC184,"")</f>
        <v>4.5</v>
      </c>
      <c r="AH154" s="7">
        <f>IF(AND('[1]Stat-2017-2'!FC184&gt;0,'[1]Stat-2017-2'!HY184&gt;0),'[1]Stat-2017-2'!HY184/'[1]Stat-2017-2'!FC184,"")</f>
        <v>1661.1111111111111</v>
      </c>
      <c r="AI154" s="4" t="str">
        <f>IF('[1]Stat-2017-2'!FE184&gt;0,'[1]Stat-2017-2'!FE184,"")</f>
        <v/>
      </c>
      <c r="AJ154" s="4" t="str">
        <f>IF('[1]Stat-2017-2'!FG184&gt;0,'[1]Stat-2017-2'!FG184,"")</f>
        <v/>
      </c>
      <c r="AK154" s="8">
        <f>IF('[1]Stat-2017-2'!FF184&gt;0,'[1]Stat-2017-2'!FF184,"")</f>
        <v>24</v>
      </c>
      <c r="AL154" s="4">
        <f>IF('[1]Stat-2017-2'!FD184&gt;0,'[1]Stat-2017-2'!FD184*2.5*58.15/1000000,"")</f>
        <v>7.5906102500000001</v>
      </c>
      <c r="AM154" s="8"/>
      <c r="AN154" s="9">
        <f>IF('[1]Stat-2017-2'!FM184&gt;0,'[1]Stat-2017-2'!FM184,"")</f>
        <v>72</v>
      </c>
      <c r="AO154" s="9">
        <f>IF('[1]Stat-2017-2'!FN184&gt;0,'[1]Stat-2017-2'!FN184,"")</f>
        <v>39</v>
      </c>
      <c r="AP154" s="9">
        <f>IF('[1]Stat-2017-2'!FO184&gt;0,'[1]Stat-2017-2'!FO184,"")</f>
        <v>79</v>
      </c>
      <c r="AQ154" s="9">
        <f>IF('[1]Stat-2017-2'!FP184&gt;0,'[1]Stat-2017-2'!FP184,"")</f>
        <v>39</v>
      </c>
      <c r="AR154" s="10" t="str">
        <f>IF(AND(E154&gt;0,'[1]Stat-2017-2'!FJ184&gt;0),E154*860/'[1]Stat-2017-2'!FJ184,"")</f>
        <v/>
      </c>
      <c r="AS154" s="4" t="str">
        <f>IF('[1]Stat-2017-2'!FJ184&gt;0,'[1]Stat-2017-2'!FJ184/1000,"")</f>
        <v/>
      </c>
      <c r="AT154" s="11">
        <f>IF(AND('[1]Stat-2017-2'!FQ184&gt;0,'[1]Stat-2017-2'!HY184&gt;0),'[1]Stat-2017-2'!FQ184/'[1]Stat-2017-2'!HY184,"")</f>
        <v>12.767090301003345</v>
      </c>
      <c r="AU154" s="10">
        <f>IF(AND('[1]Stat-2017-2'!FL184&gt;0,E154&gt;0),'[1]Stat-2017-2'!FL184/(E154/1000),"")</f>
        <v>69.431438127090303</v>
      </c>
      <c r="AV154" s="10"/>
      <c r="AW154" s="4">
        <f>IF('[1]Stat-2017-2'!IT184&gt;0,'[1]Stat-2017-2'!IT184/1000,"")</f>
        <v>5.1639999999999997</v>
      </c>
      <c r="AX154" s="4" t="str">
        <f>IF('[1]Stat-2017-2'!IU184&gt;0,'[1]Stat-2017-2'!IU184/1000,"")</f>
        <v/>
      </c>
      <c r="AY154" s="11"/>
      <c r="AZ154" s="12">
        <f>IF(AND('[1]Stat-2017-2'!HY184&gt;0,'[1]Stat-2017-2'!IW184&gt;0),('[1]Stat-2017-2'!HY184-'[1]Stat-2017-2'!IW184)/'[1]Stat-2017-2'!HY184)</f>
        <v>0.30916387959866221</v>
      </c>
      <c r="BA154" s="9" t="str">
        <f>IF(AND('[1]Stat-2017-2'!AT184&gt;0,[1]WEB!E184&gt;0),'[1]Stat-2017-2'!AT184/[1]WEB!E184,"")</f>
        <v/>
      </c>
      <c r="BB154" s="9" t="str">
        <f>IF(AND('[1]Stat-2017-2'!BI184&gt;0,E154&gt;0),'[1]Stat-2017-2'!BI184/E154,"")</f>
        <v/>
      </c>
      <c r="BC154" s="9" t="str">
        <f>IF(AND('[1]Stat-2017-2'!BR184&gt;0,E154&gt;0),'[1]Stat-2017-2'!BR184/E154,"")</f>
        <v/>
      </c>
      <c r="BD154" s="4" t="str">
        <f>IF(AND('[1]Stat-2017-2'!BR184&gt;0,B154&gt;0),'[1]Stat-2017-2'!BR184/B154,"")</f>
        <v/>
      </c>
      <c r="BE154" s="13">
        <f>IF(AND(SUM('[1]Stat-2017-2'!DM184:ED184),('[1]Stat-2017-2'!HY184+'[1]Stat-2017-2'!HZ184)&gt;0),(SUM('[1]Stat-2017-2'!DM184:ED184)/('[1]Stat-2017-2'!HY184)),"")</f>
        <v>327.18675585284279</v>
      </c>
      <c r="BF154" s="13">
        <f>IF(AND(SUM('[1]Stat-2017-2'!DM184:ED184),('[1]Stat-2017-2'!IW184)&gt;0),(SUM('[1]Stat-2017-2'!DM184:ED184)/'[1]Stat-2017-2'!IW184),"")</f>
        <v>473.60979860573201</v>
      </c>
      <c r="BH154" s="13">
        <f>IF(AND('[1]Stat-2017-2'!EJ184&gt;0,'[1]Stat-2017-2'!HY184&gt;0),'[1]Stat-2017-2'!EJ184/'[1]Stat-2017-2'!HY184,"")</f>
        <v>1.3826086956521739</v>
      </c>
      <c r="BI154" s="13">
        <f>IF(AND(SUM('[1]Stat-2017-2'!EG184:EO184)&gt;0,'[1]Stat-2017-2'!HY184&gt;0),(SUM('[1]Stat-2017-2'!EG184:EO184)/'[1]Stat-2017-2'!HY184),"")</f>
        <v>130.39879598662208</v>
      </c>
      <c r="BJ154" s="13">
        <f>IF(AND('[1]Stat-2017-2'!EP184&gt;0,'[1]Stat-2017-2'!HY184&gt;0),'[1]Stat-2017-2'!EP184/'[1]Stat-2017-2'!HY184,"")</f>
        <v>18.349297658862877</v>
      </c>
      <c r="BK154" s="13">
        <f>IF(AND('[1]Stat-2017-2'!EQ184&gt;0,'[1]Stat-2017-2'!HY184&gt;0),'[1]Stat-2017-2'!EQ184/'[1]Stat-2017-2'!HY184,"")</f>
        <v>68.846287625418057</v>
      </c>
      <c r="BL154" s="13" t="str">
        <f>IF(AND('[1]Stat-2017-2'!EW184&gt;0,'[1]Stat-2017-2'!HY184&gt;0),'[1]Stat-2017-2'!EW184/'[1]Stat-2017-2'!HY184,"")</f>
        <v/>
      </c>
      <c r="BM154" s="8" t="str">
        <f>IF('[1]Stat-2017-2'!IY184&gt;0,'[1]Stat-2017-2'!IY184,"")</f>
        <v/>
      </c>
      <c r="BN154" s="4" t="str">
        <f>IF('[1]Stat-2017-2'!JE184&gt;0,'[1]Stat-2017-2'!JE184,"")</f>
        <v/>
      </c>
      <c r="BO154" s="4" t="str">
        <f>IF('[1]Stat-2017-2'!IZ184&gt;0,'[1]Stat-2017-2'!IZ184,"")</f>
        <v/>
      </c>
      <c r="BP154" s="8" t="str">
        <f>IF('[1]Stat-2017-2'!JF184&gt;0,'[1]Stat-2017-2'!JF184,"")</f>
        <v/>
      </c>
      <c r="BQ154" s="4" t="str">
        <f>IF('[1]Stat-2017-2'!JG184&gt;0,'[1]Stat-2017-2'!JG184,"")</f>
        <v/>
      </c>
      <c r="BR154" s="4" t="str">
        <f>IF('[1]Stat-2017-2'!JH184&gt;0,'[1]Stat-2017-2'!JH184,"")</f>
        <v/>
      </c>
    </row>
    <row r="155" spans="1:70" x14ac:dyDescent="0.35">
      <c r="A155" t="s">
        <v>223</v>
      </c>
      <c r="B155" s="4">
        <v>1848</v>
      </c>
      <c r="C155" s="5">
        <f>IF(AND(E155&gt;0,SUM(AI155)&gt;0),(E155)/(SUM(AI155)*1000),"")</f>
        <v>1.4268000000000001</v>
      </c>
      <c r="D155" s="4">
        <f>IF('[1]Stat-2017-2'!FS185&gt;0,'[1]Stat-2017-2'!FS185,"")</f>
        <v>57448</v>
      </c>
      <c r="E155" s="4">
        <f>IF('[1]Stat-2017-2'!HY185&gt;0,'[1]Stat-2017-2'!HY185,"")</f>
        <v>57072</v>
      </c>
      <c r="F155" s="4">
        <f>AW155*1000</f>
        <v>47283</v>
      </c>
      <c r="G155" s="12">
        <f t="shared" si="5"/>
        <v>0.1715201850294365</v>
      </c>
      <c r="H155" s="4"/>
      <c r="I155" s="4"/>
      <c r="J155" s="4" t="str">
        <f>IF(SUM('[1]Stat-2017-2'!FU185:FZ185)&gt;0,SUM('[1]Stat-2017-2'!FU185:FZ185),"")</f>
        <v/>
      </c>
      <c r="K155" s="4" t="str">
        <f>IF(SUM('[1]Stat-2017-2'!GA185:GB185)&gt;0,SUM('[1]Stat-2017-2'!GA185:GB185),"")</f>
        <v/>
      </c>
      <c r="L155" s="4">
        <f>IF(SUM('[1]Stat-2017-2'!GC185:GD185)&gt;0,SUM('[1]Stat-2017-2'!GC185:GD185),"")</f>
        <v>3120</v>
      </c>
      <c r="M155" s="4" t="str">
        <f>IF(SUM('[1]Stat-2017-2'!GE185:GF185)&gt;0,SUM('[1]Stat-2017-2'!GE185:GF185),"")</f>
        <v/>
      </c>
      <c r="N155" s="4">
        <f>IF(SUM('[1]Stat-2017-2'!GG185:GH185)&gt;0,SUM('[1]Stat-2017-2'!GG185:GH185),"")</f>
        <v>44304</v>
      </c>
      <c r="O155" s="4" t="str">
        <f>IF(SUM('[1]Stat-2017-2'!GI185:GJ185)&gt;0,SUM('[1]Stat-2017-2'!GI185:GJ185),"")</f>
        <v/>
      </c>
      <c r="P155" s="4">
        <f>IF(SUM('[1]Stat-2017-2'!GK185:GL185)&gt;0,SUM('[1]Stat-2017-2'!GK185:GL185),"")</f>
        <v>6590</v>
      </c>
      <c r="Q155" s="4" t="str">
        <f>IF(SUM('[1]Stat-2017-2'!GO185:GP185)&gt;0,SUM('[1]Stat-2017-2'!GO185:GP185),"")</f>
        <v/>
      </c>
      <c r="R155" s="4">
        <f>IF(SUM('[1]Stat-2017-2'!GQ185:GR185)&gt;0,SUM('[1]Stat-2017-2'!GQ185:GR185),"")</f>
        <v>3434</v>
      </c>
      <c r="S155" s="4" t="str">
        <f>IF(SUM('[1]Stat-2017-2'!GM185:GN185)&gt;0,SUM('[1]Stat-2017-2'!GM185:GN185),"")</f>
        <v/>
      </c>
      <c r="T155" s="4" t="str">
        <f>IF('[1]Stat-2017-2'!GS185&gt;0,'[1]Stat-2017-2'!GS185,"")</f>
        <v/>
      </c>
      <c r="U155" s="4" t="str">
        <f>IF('[1]Stat-2017-2'!GT185&gt;0,'[1]Stat-2017-2'!GT185,"")</f>
        <v/>
      </c>
      <c r="V155" s="4" t="str">
        <f>IF(('[1]Stat-2017-2'!GW216+'[1]Stat-2017-2'!GX185)&gt;0,('[1]Stat-2017-2'!GW185+'[1]Stat-2017-2'!GX185),"")</f>
        <v/>
      </c>
      <c r="W155" s="4" t="str">
        <f>IF(SUM('[1]Stat-2017-2'!HA185:HB185)&gt;0,SUM('[1]Stat-2017-2'!HA185:HB185),"")</f>
        <v/>
      </c>
      <c r="X155" s="4" t="str">
        <f>IF(SUM('[1]Stat-2017-2'!HC185:HD185)&gt;0,SUM('[1]Stat-2017-2'!HC185:HD185),"")</f>
        <v/>
      </c>
      <c r="Y155" s="4" t="str">
        <f>IF(SUM('[1]Stat-2017-2'!HE185:HF185)&gt;0,SUM('[1]Stat-2017-2'!HE185:HF185),"")</f>
        <v/>
      </c>
      <c r="Z155" s="4" t="str">
        <f>IF(SUM('[1]Stat-2017-2'!HG185:HH185)&gt;0,SUM('[1]Stat-2017-2'!HG185:HH185),"")</f>
        <v/>
      </c>
      <c r="AA155" s="4" t="str">
        <f>IF(SUM('[1]Stat-2017-2'!HI185:HJ185)&gt;0,SUM('[1]Stat-2017-2'!HI185:HJ185),"")</f>
        <v/>
      </c>
      <c r="AB155" s="4" t="str">
        <f>IF(SUM('[1]Stat-2017-2'!HK185:HL185)&gt;0,SUM('[1]Stat-2017-2'!HK185:HL185),"")</f>
        <v/>
      </c>
      <c r="AC155" s="4" t="str">
        <f>IF(SUM('[1]Stat-2017-2'!HM185:HN185)&gt;0,SUM('[1]Stat-2017-2'!HM185:HN185),"")</f>
        <v/>
      </c>
      <c r="AD155" s="4" t="str">
        <f>IF('[1]Stat-2017-2'!HO185&gt;0,'[1]Stat-2017-2'!HO185,"")</f>
        <v/>
      </c>
      <c r="AE155" s="4" t="str">
        <f>IF('[1]Stat-2017-2'!HQ185&gt;0,'[1]Stat-2017-2'!HQ185,"")</f>
        <v/>
      </c>
      <c r="AF155" s="4">
        <f>IF('[1]Stat-2017-2'!IA184&gt;0,'[1]Stat-2017-2'!IA185,"")</f>
        <v>0</v>
      </c>
      <c r="AG155" s="4">
        <f>IF('[1]Stat-2017-2'!FC185&gt;0,'[1]Stat-2017-2'!FC185,"")</f>
        <v>52</v>
      </c>
      <c r="AH155" s="7">
        <f>IF(AND('[1]Stat-2017-2'!FC185&gt;0,'[1]Stat-2017-2'!HY185&gt;0),'[1]Stat-2017-2'!HY185/'[1]Stat-2017-2'!FC185,"")</f>
        <v>1097.5384615384614</v>
      </c>
      <c r="AI155" s="4">
        <f>IF('[1]Stat-2017-2'!FE185&gt;0,'[1]Stat-2017-2'!FE185,"")</f>
        <v>40</v>
      </c>
      <c r="AJ155" s="4">
        <f>IF('[1]Stat-2017-2'!FG185&gt;0,'[1]Stat-2017-2'!FG185,"")</f>
        <v>26</v>
      </c>
      <c r="AK155" s="8">
        <f>IF('[1]Stat-2017-2'!FF185&gt;0,'[1]Stat-2017-2'!FF185,"")</f>
        <v>21</v>
      </c>
      <c r="AL155" s="4" t="str">
        <f>IF('[1]Stat-2017-2'!FD185&gt;0,'[1]Stat-2017-2'!FD185*2.5*58.15/1000000,"")</f>
        <v/>
      </c>
      <c r="AM155" s="8"/>
      <c r="AN155" s="9">
        <f>IF('[1]Stat-2017-2'!FM185&gt;0,'[1]Stat-2017-2'!FM185,"")</f>
        <v>66</v>
      </c>
      <c r="AO155" s="9">
        <f>IF('[1]Stat-2017-2'!FN185&gt;0,'[1]Stat-2017-2'!FN185,"")</f>
        <v>34</v>
      </c>
      <c r="AP155" s="9">
        <f>IF('[1]Stat-2017-2'!FO185&gt;0,'[1]Stat-2017-2'!FO185,"")</f>
        <v>66</v>
      </c>
      <c r="AQ155" s="9">
        <f>IF('[1]Stat-2017-2'!FP185&gt;0,'[1]Stat-2017-2'!FP185,"")</f>
        <v>34</v>
      </c>
      <c r="AR155" s="10" t="str">
        <f>IF(AND(E155&gt;0,'[1]Stat-2017-2'!FJ185&gt;0),E155*860/'[1]Stat-2017-2'!FJ185,"")</f>
        <v/>
      </c>
      <c r="AS155" s="4" t="str">
        <f>IF('[1]Stat-2017-2'!FJ185&gt;0,'[1]Stat-2017-2'!FJ185/1000,"")</f>
        <v/>
      </c>
      <c r="AT155" s="11">
        <f>IF(AND('[1]Stat-2017-2'!FQ185&gt;0,'[1]Stat-2017-2'!HY185&gt;0),'[1]Stat-2017-2'!FQ185/'[1]Stat-2017-2'!HY185,"")</f>
        <v>16.672711662461452</v>
      </c>
      <c r="AU155" s="10">
        <f>IF(AND('[1]Stat-2017-2'!FL185&gt;0,E155&gt;0),'[1]Stat-2017-2'!FL185/(E155/1000),"")</f>
        <v>19.379029997196522</v>
      </c>
      <c r="AV155" s="10">
        <f>IF(AND('[1]Stat-2017-2'!FL185,AI155&gt;0,AJ155&gt;0),'[1]Stat-2017-2'!FL185/(AJ155+AI155),"")</f>
        <v>16.757575757575758</v>
      </c>
      <c r="AW155" s="4">
        <f>IF('[1]Stat-2017-2'!IT185&gt;0,'[1]Stat-2017-2'!IT185/1000,"")</f>
        <v>47.283000000000001</v>
      </c>
      <c r="AX155" s="4" t="str">
        <f>IF('[1]Stat-2017-2'!IU185&gt;0,'[1]Stat-2017-2'!IU185/1000,"")</f>
        <v/>
      </c>
      <c r="AY155" s="11">
        <f>IF(AND('[1]Stat-2017-2'!HY185&gt;0,'[1]Stat-2017-2'!IW185&gt;0,AI155&gt;0,AJ155&gt;0),('[1]Stat-2017-2'!HY185-'[1]Stat-2017-2'!IW185)/(AI155+AJ155),"")</f>
        <v>148.31818181818181</v>
      </c>
      <c r="AZ155" s="12">
        <f>IF(AND('[1]Stat-2017-2'!HY185&gt;0,'[1]Stat-2017-2'!IW185&gt;0),('[1]Stat-2017-2'!HY185-'[1]Stat-2017-2'!IW185)/'[1]Stat-2017-2'!HY185)</f>
        <v>0.1715201850294365</v>
      </c>
      <c r="BA155" s="9">
        <f>IF(AND('[1]Stat-2017-2'!AT185&gt;0,[1]WEB!E185&gt;0),'[1]Stat-2017-2'!AT185/[1]WEB!E185,"")</f>
        <v>239.66924236052705</v>
      </c>
      <c r="BB155" s="9">
        <f>IF(AND('[1]Stat-2017-2'!BI185&gt;0,E155&gt;0),'[1]Stat-2017-2'!BI185/E155,"")</f>
        <v>88.866484440706472</v>
      </c>
      <c r="BC155" s="9">
        <f>IF(AND('[1]Stat-2017-2'!BR185&gt;0,E155&gt;0),'[1]Stat-2017-2'!BR185/E155,"")</f>
        <v>44.01738155312588</v>
      </c>
      <c r="BD155" s="4">
        <f>IF(AND('[1]Stat-2017-2'!BR185&gt;0,B155&gt;0),'[1]Stat-2017-2'!BR185/B155,"")</f>
        <v>1359.3939393939395</v>
      </c>
      <c r="BE155" s="13" t="str">
        <f>IF(AND(SUM('[1]Stat-2017-2'!DM185:ED185),('[1]Stat-2017-2'!HY185+'[1]Stat-2017-2'!HZ185)&gt;0),(SUM('[1]Stat-2017-2'!DM185:ED185)/('[1]Stat-2017-2'!HY185)),"")</f>
        <v/>
      </c>
      <c r="BF155" s="13" t="str">
        <f>IF(AND(SUM('[1]Stat-2017-2'!DM185:ED185),('[1]Stat-2017-2'!IW185)&gt;0),(SUM('[1]Stat-2017-2'!DM185:ED185)/'[1]Stat-2017-2'!IW185),"")</f>
        <v/>
      </c>
      <c r="BH155" s="13" t="str">
        <f>IF(AND('[1]Stat-2017-2'!EJ185&gt;0,'[1]Stat-2017-2'!HY185&gt;0),'[1]Stat-2017-2'!EJ185/'[1]Stat-2017-2'!HY185,"")</f>
        <v/>
      </c>
      <c r="BI155" s="13" t="str">
        <f>IF(AND(SUM('[1]Stat-2017-2'!EG185:EO185)&gt;0,'[1]Stat-2017-2'!HY185&gt;0),(SUM('[1]Stat-2017-2'!EG185:EO185)/'[1]Stat-2017-2'!HY185),"")</f>
        <v/>
      </c>
      <c r="BJ155" s="13" t="str">
        <f>IF(AND('[1]Stat-2017-2'!EP185&gt;0,'[1]Stat-2017-2'!HY185&gt;0),'[1]Stat-2017-2'!EP185/'[1]Stat-2017-2'!HY185,"")</f>
        <v/>
      </c>
      <c r="BK155" s="13" t="str">
        <f>IF(AND('[1]Stat-2017-2'!EQ185&gt;0,'[1]Stat-2017-2'!HY185&gt;0),'[1]Stat-2017-2'!EQ185/'[1]Stat-2017-2'!HY185,"")</f>
        <v/>
      </c>
      <c r="BL155" s="13" t="str">
        <f>IF(AND('[1]Stat-2017-2'!EW185&gt;0,'[1]Stat-2017-2'!HY185&gt;0),'[1]Stat-2017-2'!EW185/'[1]Stat-2017-2'!HY185,"")</f>
        <v/>
      </c>
      <c r="BM155" s="8" t="str">
        <f>IF('[1]Stat-2017-2'!IY185&gt;0,'[1]Stat-2017-2'!IY185,"")</f>
        <v/>
      </c>
      <c r="BN155" s="4" t="str">
        <f>IF('[1]Stat-2017-2'!JE185&gt;0,'[1]Stat-2017-2'!JE185,"")</f>
        <v/>
      </c>
      <c r="BO155" s="4" t="str">
        <f>IF('[1]Stat-2017-2'!IZ185&gt;0,'[1]Stat-2017-2'!IZ185,"")</f>
        <v/>
      </c>
      <c r="BP155" s="8" t="str">
        <f>IF('[1]Stat-2017-2'!JF185&gt;0,'[1]Stat-2017-2'!JF185,"")</f>
        <v/>
      </c>
      <c r="BQ155" s="4" t="str">
        <f>IF('[1]Stat-2017-2'!JG185&gt;0,'[1]Stat-2017-2'!JG185,"")</f>
        <v/>
      </c>
      <c r="BR155" s="4" t="str">
        <f>IF('[1]Stat-2017-2'!JH185&gt;0,'[1]Stat-2017-2'!JH185,"")</f>
        <v/>
      </c>
    </row>
    <row r="156" spans="1:70" x14ac:dyDescent="0.35">
      <c r="A156" t="s">
        <v>224</v>
      </c>
      <c r="B156" s="4">
        <v>5147</v>
      </c>
      <c r="C156" s="5">
        <f>IF(AND(E156&gt;0,SUM(AI156)&gt;0),(E156)/(SUM(AI156)*1000),"")</f>
        <v>1.7196035816743458</v>
      </c>
      <c r="D156" s="4">
        <f>IF('[1]Stat-2017-2'!FS187&gt;0,'[1]Stat-2017-2'!FS187,"")</f>
        <v>197806</v>
      </c>
      <c r="E156" s="4">
        <f>IF('[1]Stat-2017-2'!HY187&gt;0,'[1]Stat-2017-2'!HY187,"")</f>
        <v>197806</v>
      </c>
      <c r="F156" s="4">
        <f>AW156*1000</f>
        <v>168746</v>
      </c>
      <c r="G156" s="12">
        <f t="shared" si="5"/>
        <v>0.14691162047662862</v>
      </c>
      <c r="H156" s="4"/>
      <c r="I156" s="4"/>
      <c r="J156" s="4" t="str">
        <f>IF(SUM('[1]Stat-2017-2'!FU187:FZ187)&gt;0,SUM('[1]Stat-2017-2'!FU187:FZ187),"")</f>
        <v/>
      </c>
      <c r="K156" s="4">
        <f>IF(SUM('[1]Stat-2017-2'!GA187:GB187)&gt;0,SUM('[1]Stat-2017-2'!GA187:GB187),"")</f>
        <v>8177</v>
      </c>
      <c r="L156" s="4" t="str">
        <f>IF(SUM('[1]Stat-2017-2'!GC187:GD187)&gt;0,SUM('[1]Stat-2017-2'!GC187:GD187),"")</f>
        <v/>
      </c>
      <c r="M156" s="4">
        <f>IF(SUM('[1]Stat-2017-2'!GE187:GF187)&gt;0,SUM('[1]Stat-2017-2'!GE187:GF187),"")</f>
        <v>39705</v>
      </c>
      <c r="N156" s="4" t="str">
        <f>IF(SUM('[1]Stat-2017-2'!GG187:GH187)&gt;0,SUM('[1]Stat-2017-2'!GG187:GH187),"")</f>
        <v/>
      </c>
      <c r="O156" s="4" t="str">
        <f>IF(SUM('[1]Stat-2017-2'!GI187:GJ187)&gt;0,SUM('[1]Stat-2017-2'!GI187:GJ187),"")</f>
        <v/>
      </c>
      <c r="P156" s="4" t="str">
        <f>IF(SUM('[1]Stat-2017-2'!GK187:GL187)&gt;0,SUM('[1]Stat-2017-2'!GK187:GL187),"")</f>
        <v/>
      </c>
      <c r="Q156" s="4" t="str">
        <f>IF(SUM('[1]Stat-2017-2'!GO187:GP187)&gt;0,SUM('[1]Stat-2017-2'!GO187:GP187),"")</f>
        <v/>
      </c>
      <c r="R156" s="4" t="str">
        <f>IF(SUM('[1]Stat-2017-2'!GQ187:GR187)&gt;0,SUM('[1]Stat-2017-2'!GQ187:GR187),"")</f>
        <v/>
      </c>
      <c r="S156" s="4">
        <f>IF(SUM('[1]Stat-2017-2'!GM187:GN187)&gt;0,SUM('[1]Stat-2017-2'!GM187:GN187),"")</f>
        <v>27522</v>
      </c>
      <c r="T156" s="4" t="str">
        <f>IF('[1]Stat-2017-2'!GS187&gt;0,'[1]Stat-2017-2'!GS187,"")</f>
        <v/>
      </c>
      <c r="U156" s="4" t="str">
        <f>IF('[1]Stat-2017-2'!GT187&gt;0,'[1]Stat-2017-2'!GT187,"")</f>
        <v/>
      </c>
      <c r="V156" s="4" t="str">
        <f>IF(('[1]Stat-2017-2'!GW218+'[1]Stat-2017-2'!GX187)&gt;0,('[1]Stat-2017-2'!GW187+'[1]Stat-2017-2'!GX187),"")</f>
        <v/>
      </c>
      <c r="W156" s="4" t="str">
        <f>IF(SUM('[1]Stat-2017-2'!HA187:HB187)&gt;0,SUM('[1]Stat-2017-2'!HA187:HB187),"")</f>
        <v/>
      </c>
      <c r="X156" s="4" t="str">
        <f>IF(SUM('[1]Stat-2017-2'!HC187:HD187)&gt;0,SUM('[1]Stat-2017-2'!HC187:HD187),"")</f>
        <v/>
      </c>
      <c r="Y156" s="4" t="str">
        <f>IF(SUM('[1]Stat-2017-2'!HE187:HF187)&gt;0,SUM('[1]Stat-2017-2'!HE187:HF187),"")</f>
        <v/>
      </c>
      <c r="Z156" s="4" t="str">
        <f>IF(SUM('[1]Stat-2017-2'!HG187:HH187)&gt;0,SUM('[1]Stat-2017-2'!HG187:HH187),"")</f>
        <v/>
      </c>
      <c r="AA156" s="4" t="str">
        <f>IF(SUM('[1]Stat-2017-2'!HI187:HJ187)&gt;0,SUM('[1]Stat-2017-2'!HI187:HJ187),"")</f>
        <v/>
      </c>
      <c r="AB156" s="4" t="str">
        <f>IF(SUM('[1]Stat-2017-2'!HK187:HL187)&gt;0,SUM('[1]Stat-2017-2'!HK187:HL187),"")</f>
        <v/>
      </c>
      <c r="AC156" s="4" t="str">
        <f>IF(SUM('[1]Stat-2017-2'!HM187:HN187)&gt;0,SUM('[1]Stat-2017-2'!HM187:HN187),"")</f>
        <v/>
      </c>
      <c r="AD156" s="4">
        <f>IF('[1]Stat-2017-2'!HO187&gt;0,'[1]Stat-2017-2'!HO187,"")</f>
        <v>122402</v>
      </c>
      <c r="AE156" s="4" t="str">
        <f>IF('[1]Stat-2017-2'!HQ187&gt;0,'[1]Stat-2017-2'!HQ187,"")</f>
        <v/>
      </c>
      <c r="AF156" s="4" t="str">
        <f>IF('[1]Stat-2017-2'!IA186&gt;0,'[1]Stat-2017-2'!IA187,"")</f>
        <v/>
      </c>
      <c r="AG156" s="4">
        <f>IF('[1]Stat-2017-2'!FC187&gt;0,'[1]Stat-2017-2'!FC187,"")</f>
        <v>78</v>
      </c>
      <c r="AH156" s="7">
        <f>IF(AND('[1]Stat-2017-2'!FC187&gt;0,'[1]Stat-2017-2'!HY187&gt;0),'[1]Stat-2017-2'!HY187/'[1]Stat-2017-2'!FC187,"")</f>
        <v>2535.9743589743589</v>
      </c>
      <c r="AI156" s="4">
        <f>IF('[1]Stat-2017-2'!FE187&gt;0,'[1]Stat-2017-2'!FE187,"")</f>
        <v>115.03</v>
      </c>
      <c r="AJ156" s="4">
        <f>IF('[1]Stat-2017-2'!FG187&gt;0,'[1]Stat-2017-2'!FG187,"")</f>
        <v>107.5</v>
      </c>
      <c r="AK156" s="8" t="str">
        <f>IF('[1]Stat-2017-2'!FF187&gt;0,'[1]Stat-2017-2'!FF187,"")</f>
        <v/>
      </c>
      <c r="AL156" s="4">
        <f>IF('[1]Stat-2017-2'!FD187&gt;0,'[1]Stat-2017-2'!FD187*2.5*58.15/1000000,"")</f>
        <v>191.67373925000001</v>
      </c>
      <c r="AM156" s="8">
        <f t="shared" si="4"/>
        <v>1.6662934821350952</v>
      </c>
      <c r="AN156" s="9">
        <f>IF('[1]Stat-2017-2'!FM187&gt;0,'[1]Stat-2017-2'!FM187,"")</f>
        <v>68</v>
      </c>
      <c r="AO156" s="9" t="str">
        <f>IF('[1]Stat-2017-2'!FN187&gt;0,'[1]Stat-2017-2'!FN187,"")</f>
        <v/>
      </c>
      <c r="AP156" s="9">
        <f>IF('[1]Stat-2017-2'!FO187&gt;0,'[1]Stat-2017-2'!FO187,"")</f>
        <v>73</v>
      </c>
      <c r="AQ156" s="9" t="str">
        <f>IF('[1]Stat-2017-2'!FP187&gt;0,'[1]Stat-2017-2'!FP187,"")</f>
        <v/>
      </c>
      <c r="AR156" s="10" t="str">
        <f>IF(AND(E156&gt;0,'[1]Stat-2017-2'!FJ187&gt;0),E156*860/'[1]Stat-2017-2'!FJ187,"")</f>
        <v/>
      </c>
      <c r="AS156" s="4" t="str">
        <f>IF('[1]Stat-2017-2'!FJ187&gt;0,'[1]Stat-2017-2'!FJ187/1000,"")</f>
        <v/>
      </c>
      <c r="AT156" s="11" t="str">
        <f>IF(AND('[1]Stat-2017-2'!FQ187&gt;0,'[1]Stat-2017-2'!HY187&gt;0),'[1]Stat-2017-2'!FQ187/'[1]Stat-2017-2'!HY187,"")</f>
        <v/>
      </c>
      <c r="AU156" s="10" t="str">
        <f>IF(AND('[1]Stat-2017-2'!FL187&gt;0,E156&gt;0),'[1]Stat-2017-2'!FL187/(E156/1000),"")</f>
        <v/>
      </c>
      <c r="AV156" s="10" t="str">
        <f>IF(AND('[1]Stat-2017-2'!FL187,AI156&gt;0,AJ156&gt;0),'[1]Stat-2017-2'!FL187/(AJ156+AI156),"")</f>
        <v/>
      </c>
      <c r="AW156" s="4">
        <f>IF('[1]Stat-2017-2'!IT187&gt;0,'[1]Stat-2017-2'!IT187/1000,"")</f>
        <v>168.74600000000001</v>
      </c>
      <c r="AX156" s="4" t="str">
        <f>IF('[1]Stat-2017-2'!IU187&gt;0,'[1]Stat-2017-2'!IU187/1000,"")</f>
        <v/>
      </c>
      <c r="AY156" s="11">
        <f>IF(AND('[1]Stat-2017-2'!HY187&gt;0,'[1]Stat-2017-2'!IW187&gt;0,AI156&gt;0,AJ156&gt;0),('[1]Stat-2017-2'!HY187-'[1]Stat-2017-2'!IW187)/(AI156+AJ156),"")</f>
        <v>130.58913404934165</v>
      </c>
      <c r="AZ156" s="12">
        <f>IF(AND('[1]Stat-2017-2'!HY187&gt;0,'[1]Stat-2017-2'!IW187&gt;0),('[1]Stat-2017-2'!HY187-'[1]Stat-2017-2'!IW187)/'[1]Stat-2017-2'!HY187)</f>
        <v>0.14691162047662862</v>
      </c>
      <c r="BA156" s="9">
        <f>IF(AND('[1]Stat-2017-2'!AT187&gt;0,[1]WEB!E187&gt;0),'[1]Stat-2017-2'!AT187/[1]WEB!E187,"")</f>
        <v>182.36549447438398</v>
      </c>
      <c r="BB156" s="9">
        <f>IF(AND('[1]Stat-2017-2'!BI187&gt;0,E156&gt;0),'[1]Stat-2017-2'!BI187/E156,"")</f>
        <v>107.53630324661538</v>
      </c>
      <c r="BC156" s="9">
        <f>IF(AND('[1]Stat-2017-2'!BR187&gt;0,E156&gt;0),'[1]Stat-2017-2'!BR187/E156,"")</f>
        <v>15.553178366682507</v>
      </c>
      <c r="BD156" s="4">
        <f>IF(AND('[1]Stat-2017-2'!BR187&gt;0,B156&gt;0),'[1]Stat-2017-2'!BR187/B156,"")</f>
        <v>597.72916261900139</v>
      </c>
      <c r="BE156" s="13" t="str">
        <f>IF(AND(SUM('[1]Stat-2017-2'!DM187:ED187),('[1]Stat-2017-2'!HY187+'[1]Stat-2017-2'!HZ187)&gt;0),(SUM('[1]Stat-2017-2'!DM187:ED187)/('[1]Stat-2017-2'!HY187)),"")</f>
        <v/>
      </c>
      <c r="BF156" s="13" t="str">
        <f>IF(AND(SUM('[1]Stat-2017-2'!DM187:ED187),('[1]Stat-2017-2'!IW187)&gt;0),(SUM('[1]Stat-2017-2'!DM187:ED187)/'[1]Stat-2017-2'!IW187),"")</f>
        <v/>
      </c>
      <c r="BH156" s="13" t="str">
        <f>IF(AND('[1]Stat-2017-2'!EJ187&gt;0,'[1]Stat-2017-2'!HY187&gt;0),'[1]Stat-2017-2'!EJ187/'[1]Stat-2017-2'!HY187,"")</f>
        <v/>
      </c>
      <c r="BI156" s="13" t="str">
        <f>IF(AND(SUM('[1]Stat-2017-2'!EG187:EO187)&gt;0,'[1]Stat-2017-2'!HY187&gt;0),(SUM('[1]Stat-2017-2'!EG187:EO187)/'[1]Stat-2017-2'!HY187),"")</f>
        <v/>
      </c>
      <c r="BJ156" s="13" t="str">
        <f>IF(AND('[1]Stat-2017-2'!EP187&gt;0,'[1]Stat-2017-2'!HY187&gt;0),'[1]Stat-2017-2'!EP187/'[1]Stat-2017-2'!HY187,"")</f>
        <v/>
      </c>
      <c r="BK156" s="13" t="str">
        <f>IF(AND('[1]Stat-2017-2'!EQ187&gt;0,'[1]Stat-2017-2'!HY187&gt;0),'[1]Stat-2017-2'!EQ187/'[1]Stat-2017-2'!HY187,"")</f>
        <v/>
      </c>
      <c r="BL156" s="13" t="str">
        <f>IF(AND('[1]Stat-2017-2'!EW187&gt;0,'[1]Stat-2017-2'!HY187&gt;0),'[1]Stat-2017-2'!EW187/'[1]Stat-2017-2'!HY187,"")</f>
        <v/>
      </c>
      <c r="BM156" s="8" t="str">
        <f>IF('[1]Stat-2017-2'!IY187&gt;0,'[1]Stat-2017-2'!IY187,"")</f>
        <v/>
      </c>
      <c r="BN156" s="4" t="str">
        <f>IF('[1]Stat-2017-2'!JE187&gt;0,'[1]Stat-2017-2'!JE187,"")</f>
        <v/>
      </c>
      <c r="BO156" s="4" t="str">
        <f>IF('[1]Stat-2017-2'!IZ187&gt;0,'[1]Stat-2017-2'!IZ187,"")</f>
        <v/>
      </c>
      <c r="BP156" s="8" t="str">
        <f>IF('[1]Stat-2017-2'!JF187&gt;0,'[1]Stat-2017-2'!JF187,"")</f>
        <v/>
      </c>
      <c r="BQ156" s="4" t="str">
        <f>IF('[1]Stat-2017-2'!JG187&gt;0,'[1]Stat-2017-2'!JG187,"")</f>
        <v/>
      </c>
      <c r="BR156" s="4" t="str">
        <f>IF('[1]Stat-2017-2'!JH187&gt;0,'[1]Stat-2017-2'!JH187,"")</f>
        <v/>
      </c>
    </row>
    <row r="157" spans="1:70" x14ac:dyDescent="0.35">
      <c r="A157" t="s">
        <v>225</v>
      </c>
      <c r="B157" s="4">
        <v>94</v>
      </c>
      <c r="C157" s="5">
        <f>IF(AND(E157&gt;0,SUM(AI157)&gt;0),(E157)/(SUM(AI157)*1000),"")</f>
        <v>0.78749999999999998</v>
      </c>
      <c r="D157" s="4">
        <f>IF('[1]Stat-2017-2'!FS188&gt;0,'[1]Stat-2017-2'!FS188,"")</f>
        <v>2548</v>
      </c>
      <c r="E157" s="4">
        <f>IF('[1]Stat-2017-2'!HY188&gt;0,'[1]Stat-2017-2'!HY188,"")</f>
        <v>2520</v>
      </c>
      <c r="F157" s="4">
        <f>AW157*1000</f>
        <v>1664</v>
      </c>
      <c r="G157" s="12">
        <f t="shared" si="5"/>
        <v>0.3396825396825397</v>
      </c>
      <c r="H157" s="4"/>
      <c r="I157" s="4"/>
      <c r="J157" s="4" t="str">
        <f>IF(SUM('[1]Stat-2017-2'!FU188:FZ188)&gt;0,SUM('[1]Stat-2017-2'!FU188:FZ188),"")</f>
        <v/>
      </c>
      <c r="K157" s="4" t="str">
        <f>IF(SUM('[1]Stat-2017-2'!GA188:GB188)&gt;0,SUM('[1]Stat-2017-2'!GA188:GB188),"")</f>
        <v/>
      </c>
      <c r="L157" s="4" t="str">
        <f>IF(SUM('[1]Stat-2017-2'!GC188:GD188)&gt;0,SUM('[1]Stat-2017-2'!GC188:GD188),"")</f>
        <v/>
      </c>
      <c r="M157" s="4">
        <f>IF(SUM('[1]Stat-2017-2'!GE188:GF188)&gt;0,SUM('[1]Stat-2017-2'!GE188:GF188),"")</f>
        <v>2382</v>
      </c>
      <c r="N157" s="4" t="str">
        <f>IF(SUM('[1]Stat-2017-2'!GG188:GH188)&gt;0,SUM('[1]Stat-2017-2'!GG188:GH188),"")</f>
        <v/>
      </c>
      <c r="O157" s="4" t="str">
        <f>IF(SUM('[1]Stat-2017-2'!GI188:GJ188)&gt;0,SUM('[1]Stat-2017-2'!GI188:GJ188),"")</f>
        <v/>
      </c>
      <c r="P157" s="4" t="str">
        <f>IF(SUM('[1]Stat-2017-2'!GK188:GL188)&gt;0,SUM('[1]Stat-2017-2'!GK188:GL188),"")</f>
        <v/>
      </c>
      <c r="Q157" s="4" t="str">
        <f>IF(SUM('[1]Stat-2017-2'!GO188:GP188)&gt;0,SUM('[1]Stat-2017-2'!GO188:GP188),"")</f>
        <v/>
      </c>
      <c r="R157" s="4" t="str">
        <f>IF(SUM('[1]Stat-2017-2'!GQ188:GR188)&gt;0,SUM('[1]Stat-2017-2'!GQ188:GR188),"")</f>
        <v/>
      </c>
      <c r="S157" s="4" t="str">
        <f>IF(SUM('[1]Stat-2017-2'!GM188:GN188)&gt;0,SUM('[1]Stat-2017-2'!GM188:GN188),"")</f>
        <v/>
      </c>
      <c r="T157" s="4" t="str">
        <f>IF('[1]Stat-2017-2'!GS188&gt;0,'[1]Stat-2017-2'!GS188,"")</f>
        <v/>
      </c>
      <c r="U157" s="4" t="str">
        <f>IF('[1]Stat-2017-2'!GT188&gt;0,'[1]Stat-2017-2'!GT188,"")</f>
        <v/>
      </c>
      <c r="V157" s="4" t="str">
        <f>IF(('[1]Stat-2017-2'!GW219+'[1]Stat-2017-2'!GX188)&gt;0,('[1]Stat-2017-2'!GW188+'[1]Stat-2017-2'!GX188),"")</f>
        <v/>
      </c>
      <c r="W157" s="4" t="str">
        <f>IF(SUM('[1]Stat-2017-2'!HA188:HB188)&gt;0,SUM('[1]Stat-2017-2'!HA188:HB188),"")</f>
        <v/>
      </c>
      <c r="X157" s="4" t="str">
        <f>IF(SUM('[1]Stat-2017-2'!HC188:HD188)&gt;0,SUM('[1]Stat-2017-2'!HC188:HD188),"")</f>
        <v/>
      </c>
      <c r="Y157" s="4">
        <f>IF(SUM('[1]Stat-2017-2'!HE188:HF188)&gt;0,SUM('[1]Stat-2017-2'!HE188:HF188),"")</f>
        <v>166</v>
      </c>
      <c r="Z157" s="4" t="str">
        <f>IF(SUM('[1]Stat-2017-2'!HG188:HH188)&gt;0,SUM('[1]Stat-2017-2'!HG188:HH188),"")</f>
        <v/>
      </c>
      <c r="AA157" s="4" t="str">
        <f>IF(SUM('[1]Stat-2017-2'!HI188:HJ188)&gt;0,SUM('[1]Stat-2017-2'!HI188:HJ188),"")</f>
        <v/>
      </c>
      <c r="AB157" s="4" t="str">
        <f>IF(SUM('[1]Stat-2017-2'!HK188:HL188)&gt;0,SUM('[1]Stat-2017-2'!HK188:HL188),"")</f>
        <v/>
      </c>
      <c r="AC157" s="4" t="str">
        <f>IF(SUM('[1]Stat-2017-2'!HM188:HN188)&gt;0,SUM('[1]Stat-2017-2'!HM188:HN188),"")</f>
        <v/>
      </c>
      <c r="AD157" s="4" t="str">
        <f>IF('[1]Stat-2017-2'!HO188&gt;0,'[1]Stat-2017-2'!HO188,"")</f>
        <v/>
      </c>
      <c r="AE157" s="4" t="str">
        <f>IF('[1]Stat-2017-2'!HQ188&gt;0,'[1]Stat-2017-2'!HQ188,"")</f>
        <v/>
      </c>
      <c r="AF157" s="4">
        <f>IF('[1]Stat-2017-2'!IA187&gt;0,'[1]Stat-2017-2'!IA188,"")</f>
        <v>119</v>
      </c>
      <c r="AG157" s="4">
        <f>IF('[1]Stat-2017-2'!FC188&gt;0,'[1]Stat-2017-2'!FC188,"")</f>
        <v>2.7</v>
      </c>
      <c r="AH157" s="7">
        <f>IF(AND('[1]Stat-2017-2'!FC188&gt;0,'[1]Stat-2017-2'!HY188&gt;0),'[1]Stat-2017-2'!HY188/'[1]Stat-2017-2'!FC188,"")</f>
        <v>933.33333333333326</v>
      </c>
      <c r="AI157" s="4">
        <f>IF('[1]Stat-2017-2'!FE188&gt;0,'[1]Stat-2017-2'!FE188,"")</f>
        <v>3.2</v>
      </c>
      <c r="AJ157" s="4">
        <f>IF('[1]Stat-2017-2'!FG188&gt;0,'[1]Stat-2017-2'!FG188,"")</f>
        <v>2.1</v>
      </c>
      <c r="AK157" s="8">
        <f>IF('[1]Stat-2017-2'!FF188&gt;0,'[1]Stat-2017-2'!FF188,"")</f>
        <v>20</v>
      </c>
      <c r="AL157" s="4">
        <f>IF('[1]Stat-2017-2'!FD188&gt;0,'[1]Stat-2017-2'!FD188*2.5*58.15/1000000,"")</f>
        <v>2.065633375</v>
      </c>
      <c r="AM157" s="8">
        <f t="shared" si="4"/>
        <v>0.64551042968749994</v>
      </c>
      <c r="AN157" s="9">
        <f>IF('[1]Stat-2017-2'!FM188&gt;0,'[1]Stat-2017-2'!FM188,"")</f>
        <v>70</v>
      </c>
      <c r="AO157" s="9">
        <f>IF('[1]Stat-2017-2'!FN188&gt;0,'[1]Stat-2017-2'!FN188,"")</f>
        <v>40</v>
      </c>
      <c r="AP157" s="9">
        <f>IF('[1]Stat-2017-2'!FO188&gt;0,'[1]Stat-2017-2'!FO188,"")</f>
        <v>75</v>
      </c>
      <c r="AQ157" s="9">
        <f>IF('[1]Stat-2017-2'!FP188&gt;0,'[1]Stat-2017-2'!FP188,"")</f>
        <v>34</v>
      </c>
      <c r="AR157" s="10">
        <f>IF(AND(E157&gt;0,'[1]Stat-2017-2'!FJ188&gt;0),E157*860/'[1]Stat-2017-2'!FJ188,"")</f>
        <v>37.260801540498257</v>
      </c>
      <c r="AS157" s="4">
        <f>IF('[1]Stat-2017-2'!FJ188&gt;0,'[1]Stat-2017-2'!FJ188/1000,"")</f>
        <v>58.162999999999997</v>
      </c>
      <c r="AT157" s="11">
        <f>IF(AND('[1]Stat-2017-2'!FQ188&gt;0,'[1]Stat-2017-2'!HY188&gt;0),'[1]Stat-2017-2'!FQ188/'[1]Stat-2017-2'!HY188,"")</f>
        <v>10.975</v>
      </c>
      <c r="AU157" s="10" t="str">
        <f>IF(AND('[1]Stat-2017-2'!FL188&gt;0,E157&gt;0),'[1]Stat-2017-2'!FL188/(E157/1000),"")</f>
        <v/>
      </c>
      <c r="AV157" s="10" t="str">
        <f>IF(AND('[1]Stat-2017-2'!FL188,AI157&gt;0,AJ157&gt;0),'[1]Stat-2017-2'!FL188/(AJ157+AI157),"")</f>
        <v/>
      </c>
      <c r="AW157" s="4">
        <f>IF('[1]Stat-2017-2'!IT188&gt;0,'[1]Stat-2017-2'!IT188/1000,"")</f>
        <v>1.6639999999999999</v>
      </c>
      <c r="AX157" s="4" t="str">
        <f>IF('[1]Stat-2017-2'!IU188&gt;0,'[1]Stat-2017-2'!IU188/1000,"")</f>
        <v/>
      </c>
      <c r="AY157" s="11">
        <f>IF(AND('[1]Stat-2017-2'!HY188&gt;0,'[1]Stat-2017-2'!IW188&gt;0,AI157&gt;0,AJ157&gt;0),('[1]Stat-2017-2'!HY188-'[1]Stat-2017-2'!IW188)/(AI157+AJ157),"")</f>
        <v>161.50943396226413</v>
      </c>
      <c r="AZ157" s="12">
        <f>IF(AND('[1]Stat-2017-2'!HY188&gt;0,'[1]Stat-2017-2'!IW188&gt;0),('[1]Stat-2017-2'!HY188-'[1]Stat-2017-2'!IW188)/'[1]Stat-2017-2'!HY188)</f>
        <v>0.3396825396825397</v>
      </c>
      <c r="BA157" s="9" t="str">
        <f>IF(AND('[1]Stat-2017-2'!AT188&gt;0,[1]WEB!E188&gt;0),'[1]Stat-2017-2'!AT188/[1]WEB!E188,"")</f>
        <v/>
      </c>
      <c r="BB157" s="9" t="str">
        <f>IF(AND('[1]Stat-2017-2'!BI188&gt;0,E157&gt;0),'[1]Stat-2017-2'!BI188/E157,"")</f>
        <v/>
      </c>
      <c r="BC157" s="9" t="str">
        <f>IF(AND('[1]Stat-2017-2'!BR188&gt;0,E157&gt;0),'[1]Stat-2017-2'!BR188/E157,"")</f>
        <v/>
      </c>
      <c r="BD157" s="4" t="str">
        <f>IF(AND('[1]Stat-2017-2'!BR188&gt;0,B157&gt;0),'[1]Stat-2017-2'!BR188/B157,"")</f>
        <v/>
      </c>
      <c r="BE157" s="13">
        <f>IF(AND(SUM('[1]Stat-2017-2'!DM188:ED188),('[1]Stat-2017-2'!HY188+'[1]Stat-2017-2'!HZ188)&gt;0),(SUM('[1]Stat-2017-2'!DM188:ED188)/('[1]Stat-2017-2'!HY188)),"")</f>
        <v>446.78809523809525</v>
      </c>
      <c r="BF157" s="13">
        <f>IF(AND(SUM('[1]Stat-2017-2'!DM188:ED188),('[1]Stat-2017-2'!IW188)&gt;0),(SUM('[1]Stat-2017-2'!DM188:ED188)/'[1]Stat-2017-2'!IW188),"")</f>
        <v>676.62620192307691</v>
      </c>
      <c r="BH157" s="13" t="str">
        <f>IF(AND('[1]Stat-2017-2'!EJ188&gt;0,'[1]Stat-2017-2'!HY188&gt;0),'[1]Stat-2017-2'!EJ188/'[1]Stat-2017-2'!HY188,"")</f>
        <v/>
      </c>
      <c r="BI157" s="13">
        <f>IF(AND(SUM('[1]Stat-2017-2'!EG188:EO188)&gt;0,'[1]Stat-2017-2'!HY188&gt;0),(SUM('[1]Stat-2017-2'!EG188:EO188)/'[1]Stat-2017-2'!HY188),"")</f>
        <v>176.52817460317459</v>
      </c>
      <c r="BJ157" s="13">
        <f>IF(AND('[1]Stat-2017-2'!EP188&gt;0,'[1]Stat-2017-2'!HY188&gt;0),'[1]Stat-2017-2'!EP188/'[1]Stat-2017-2'!HY188,"")</f>
        <v>15.774206349206349</v>
      </c>
      <c r="BK157" s="13">
        <f>IF(AND('[1]Stat-2017-2'!EQ188&gt;0,'[1]Stat-2017-2'!HY188&gt;0),'[1]Stat-2017-2'!EQ188/'[1]Stat-2017-2'!HY188,"")</f>
        <v>172.86984126984126</v>
      </c>
      <c r="BL157" s="13" t="str">
        <f>IF(AND('[1]Stat-2017-2'!EW188&gt;0,'[1]Stat-2017-2'!HY188&gt;0),'[1]Stat-2017-2'!EW188/'[1]Stat-2017-2'!HY188,"")</f>
        <v/>
      </c>
      <c r="BM157" s="8" t="str">
        <f>IF('[1]Stat-2017-2'!IY188&gt;0,'[1]Stat-2017-2'!IY188,"")</f>
        <v/>
      </c>
      <c r="BN157" s="4" t="str">
        <f>IF('[1]Stat-2017-2'!JE188&gt;0,'[1]Stat-2017-2'!JE188,"")</f>
        <v/>
      </c>
      <c r="BO157" s="4" t="str">
        <f>IF('[1]Stat-2017-2'!IZ188&gt;0,'[1]Stat-2017-2'!IZ188,"")</f>
        <v/>
      </c>
      <c r="BP157" s="8" t="str">
        <f>IF('[1]Stat-2017-2'!JF188&gt;0,'[1]Stat-2017-2'!JF188,"")</f>
        <v/>
      </c>
      <c r="BQ157" s="4" t="str">
        <f>IF('[1]Stat-2017-2'!JG188&gt;0,'[1]Stat-2017-2'!JG188,"")</f>
        <v/>
      </c>
      <c r="BR157" s="4" t="str">
        <f>IF('[1]Stat-2017-2'!JH188&gt;0,'[1]Stat-2017-2'!JH188,"")</f>
        <v/>
      </c>
    </row>
    <row r="158" spans="1:70" x14ac:dyDescent="0.35">
      <c r="A158" t="s">
        <v>226</v>
      </c>
      <c r="B158" s="4">
        <v>1062</v>
      </c>
      <c r="C158" s="5">
        <f>IF(AND(E158&gt;0,SUM(AI158)&gt;0),(E158)/(SUM(AI158)*1000),"")</f>
        <v>1.4965053763440861</v>
      </c>
      <c r="D158" s="4" t="str">
        <f>IF('[1]Stat-2017-2'!FS189&gt;0,'[1]Stat-2017-2'!FS189,"")</f>
        <v/>
      </c>
      <c r="E158" s="4">
        <f>IF('[1]Stat-2017-2'!HY189&gt;0,'[1]Stat-2017-2'!HY189,"")</f>
        <v>27835</v>
      </c>
      <c r="F158" s="4">
        <f>AW158*1000</f>
        <v>19195</v>
      </c>
      <c r="G158" s="12">
        <f t="shared" si="5"/>
        <v>0.31040057481587929</v>
      </c>
      <c r="H158" s="4"/>
      <c r="I158" s="4"/>
      <c r="J158" s="4" t="str">
        <f>IF(SUM('[1]Stat-2017-2'!FU189:FZ189)&gt;0,SUM('[1]Stat-2017-2'!FU189:FZ189),"")</f>
        <v/>
      </c>
      <c r="K158" s="4" t="str">
        <f>IF(SUM('[1]Stat-2017-2'!GA189:GB189)&gt;0,SUM('[1]Stat-2017-2'!GA189:GB189),"")</f>
        <v/>
      </c>
      <c r="L158" s="4" t="str">
        <f>IF(SUM('[1]Stat-2017-2'!GC189:GD189)&gt;0,SUM('[1]Stat-2017-2'!GC189:GD189),"")</f>
        <v/>
      </c>
      <c r="M158" s="4" t="str">
        <f>IF(SUM('[1]Stat-2017-2'!GE189:GF189)&gt;0,SUM('[1]Stat-2017-2'!GE189:GF189),"")</f>
        <v/>
      </c>
      <c r="N158" s="4">
        <f>IF(SUM('[1]Stat-2017-2'!GG189:GH189)&gt;0,SUM('[1]Stat-2017-2'!GG189:GH189),"")</f>
        <v>26557</v>
      </c>
      <c r="O158" s="4" t="str">
        <f>IF(SUM('[1]Stat-2017-2'!GI189:GJ189)&gt;0,SUM('[1]Stat-2017-2'!GI189:GJ189),"")</f>
        <v/>
      </c>
      <c r="P158" s="4" t="str">
        <f>IF(SUM('[1]Stat-2017-2'!GK189:GL189)&gt;0,SUM('[1]Stat-2017-2'!GK189:GL189),"")</f>
        <v/>
      </c>
      <c r="Q158" s="4" t="str">
        <f>IF(SUM('[1]Stat-2017-2'!GO189:GP189)&gt;0,SUM('[1]Stat-2017-2'!GO189:GP189),"")</f>
        <v/>
      </c>
      <c r="R158" s="4" t="str">
        <f>IF(SUM('[1]Stat-2017-2'!GQ189:GR189)&gt;0,SUM('[1]Stat-2017-2'!GQ189:GR189),"")</f>
        <v/>
      </c>
      <c r="S158" s="4" t="str">
        <f>IF(SUM('[1]Stat-2017-2'!GM189:GN189)&gt;0,SUM('[1]Stat-2017-2'!GM189:GN189),"")</f>
        <v/>
      </c>
      <c r="T158" s="4" t="str">
        <f>IF('[1]Stat-2017-2'!GS189&gt;0,'[1]Stat-2017-2'!GS189,"")</f>
        <v/>
      </c>
      <c r="U158" s="4" t="str">
        <f>IF('[1]Stat-2017-2'!GT189&gt;0,'[1]Stat-2017-2'!GT189,"")</f>
        <v/>
      </c>
      <c r="V158" s="4" t="str">
        <f>IF(('[1]Stat-2017-2'!GW220+'[1]Stat-2017-2'!GX189)&gt;0,('[1]Stat-2017-2'!GW189+'[1]Stat-2017-2'!GX189),"")</f>
        <v/>
      </c>
      <c r="W158" s="4" t="str">
        <f>IF(SUM('[1]Stat-2017-2'!HA189:HB189)&gt;0,SUM('[1]Stat-2017-2'!HA189:HB189),"")</f>
        <v/>
      </c>
      <c r="X158" s="4" t="str">
        <f>IF(SUM('[1]Stat-2017-2'!HC189:HD189)&gt;0,SUM('[1]Stat-2017-2'!HC189:HD189),"")</f>
        <v/>
      </c>
      <c r="Y158" s="4" t="str">
        <f>IF(SUM('[1]Stat-2017-2'!HE189:HF189)&gt;0,SUM('[1]Stat-2017-2'!HE189:HF189),"")</f>
        <v/>
      </c>
      <c r="Z158" s="4" t="str">
        <f>IF(SUM('[1]Stat-2017-2'!HG189:HH189)&gt;0,SUM('[1]Stat-2017-2'!HG189:HH189),"")</f>
        <v/>
      </c>
      <c r="AA158" s="4" t="str">
        <f>IF(SUM('[1]Stat-2017-2'!HI189:HJ189)&gt;0,SUM('[1]Stat-2017-2'!HI189:HJ189),"")</f>
        <v/>
      </c>
      <c r="AB158" s="4" t="str">
        <f>IF(SUM('[1]Stat-2017-2'!HK189:HL189)&gt;0,SUM('[1]Stat-2017-2'!HK189:HL189),"")</f>
        <v/>
      </c>
      <c r="AC158" s="4" t="str">
        <f>IF(SUM('[1]Stat-2017-2'!HM189:HN189)&gt;0,SUM('[1]Stat-2017-2'!HM189:HN189),"")</f>
        <v/>
      </c>
      <c r="AD158" s="4" t="str">
        <f>IF('[1]Stat-2017-2'!HO189&gt;0,'[1]Stat-2017-2'!HO189,"")</f>
        <v/>
      </c>
      <c r="AE158" s="4" t="str">
        <f>IF('[1]Stat-2017-2'!HQ189&gt;0,'[1]Stat-2017-2'!HQ189,"")</f>
        <v/>
      </c>
      <c r="AF158" s="4">
        <f>IF('[1]Stat-2017-2'!IA188&gt;0,'[1]Stat-2017-2'!IA189,"")</f>
        <v>0</v>
      </c>
      <c r="AG158" s="4">
        <f>IF('[1]Stat-2017-2'!FC189&gt;0,'[1]Stat-2017-2'!FC189,"")</f>
        <v>8</v>
      </c>
      <c r="AH158" s="7">
        <f>IF(AND('[1]Stat-2017-2'!FC189&gt;0,'[1]Stat-2017-2'!HY189&gt;0),'[1]Stat-2017-2'!HY189/'[1]Stat-2017-2'!FC189,"")</f>
        <v>3479.375</v>
      </c>
      <c r="AI158" s="4">
        <f>IF('[1]Stat-2017-2'!FE189&gt;0,'[1]Stat-2017-2'!FE189,"")</f>
        <v>18.600000000000001</v>
      </c>
      <c r="AJ158" s="4">
        <f>IF('[1]Stat-2017-2'!FG189&gt;0,'[1]Stat-2017-2'!FG189,"")</f>
        <v>24.3</v>
      </c>
      <c r="AK158" s="8">
        <f>IF('[1]Stat-2017-2'!FF189&gt;0,'[1]Stat-2017-2'!FF189,"")</f>
        <v>23</v>
      </c>
      <c r="AL158" s="4">
        <f>IF('[1]Stat-2017-2'!FD189&gt;0,'[1]Stat-2017-2'!FD189*2.5*58.15/1000000,"")</f>
        <v>27.95532175</v>
      </c>
      <c r="AM158" s="8">
        <f t="shared" si="4"/>
        <v>1.5029742876344085</v>
      </c>
      <c r="AN158" s="9">
        <f>IF('[1]Stat-2017-2'!FM189&gt;0,'[1]Stat-2017-2'!FM189,"")</f>
        <v>72</v>
      </c>
      <c r="AO158" s="9">
        <f>IF('[1]Stat-2017-2'!FN189&gt;0,'[1]Stat-2017-2'!FN189,"")</f>
        <v>38</v>
      </c>
      <c r="AP158" s="9">
        <f>IF('[1]Stat-2017-2'!FO189&gt;0,'[1]Stat-2017-2'!FO189,"")</f>
        <v>75</v>
      </c>
      <c r="AQ158" s="9">
        <f>IF('[1]Stat-2017-2'!FP189&gt;0,'[1]Stat-2017-2'!FP189,"")</f>
        <v>40</v>
      </c>
      <c r="AR158" s="10">
        <f>IF(AND(E158&gt;0,'[1]Stat-2017-2'!FJ189&gt;0),E158*860/'[1]Stat-2017-2'!FJ189,"")</f>
        <v>32.215351281516419</v>
      </c>
      <c r="AS158" s="4">
        <f>IF('[1]Stat-2017-2'!FJ189&gt;0,'[1]Stat-2017-2'!FJ189/1000,"")</f>
        <v>743.06500000000005</v>
      </c>
      <c r="AT158" s="11">
        <f>IF(AND('[1]Stat-2017-2'!FQ189&gt;0,'[1]Stat-2017-2'!HY189&gt;0),'[1]Stat-2017-2'!FQ189/'[1]Stat-2017-2'!HY189,"")</f>
        <v>18.361523262080116</v>
      </c>
      <c r="AU158" s="10">
        <f>IF(AND('[1]Stat-2017-2'!FL189&gt;0,E158&gt;0),'[1]Stat-2017-2'!FL189/(E158/1000),"")</f>
        <v>43.793784803305186</v>
      </c>
      <c r="AV158" s="10">
        <f>IF(AND('[1]Stat-2017-2'!FL189,AI158&gt;0,AJ158&gt;0),'[1]Stat-2017-2'!FL189/(AJ158+AI158),"")</f>
        <v>28.414918414918411</v>
      </c>
      <c r="AW158" s="4">
        <f>IF('[1]Stat-2017-2'!IT189&gt;0,'[1]Stat-2017-2'!IT189/1000,"")</f>
        <v>19.195</v>
      </c>
      <c r="AX158" s="4" t="str">
        <f>IF('[1]Stat-2017-2'!IU189&gt;0,'[1]Stat-2017-2'!IU189/1000,"")</f>
        <v/>
      </c>
      <c r="AY158" s="11">
        <f>IF(AND('[1]Stat-2017-2'!HY189&gt;0,'[1]Stat-2017-2'!IW189&gt;0,AI158&gt;0,AJ158&gt;0),('[1]Stat-2017-2'!HY189-'[1]Stat-2017-2'!IW189)/(AI158+AJ158),"")</f>
        <v>201.39860139860139</v>
      </c>
      <c r="AZ158" s="12">
        <f>IF(AND('[1]Stat-2017-2'!HY189&gt;0,'[1]Stat-2017-2'!IW189&gt;0),('[1]Stat-2017-2'!HY189-'[1]Stat-2017-2'!IW189)/'[1]Stat-2017-2'!HY189)</f>
        <v>0.31040057481587929</v>
      </c>
      <c r="BA158" s="9">
        <f>IF(AND('[1]Stat-2017-2'!AT189&gt;0,[1]WEB!E189&gt;0),'[1]Stat-2017-2'!AT189/[1]WEB!E189,"")</f>
        <v>315.55789473684212</v>
      </c>
      <c r="BB158" s="9">
        <f>IF(AND('[1]Stat-2017-2'!BI189&gt;0,E158&gt;0),'[1]Stat-2017-2'!BI189/E158,"")</f>
        <v>56.182288485719418</v>
      </c>
      <c r="BC158" s="9">
        <f>IF(AND('[1]Stat-2017-2'!BR189&gt;0,E158&gt;0),'[1]Stat-2017-2'!BR189/E158,"")</f>
        <v>47.678713849470093</v>
      </c>
      <c r="BD158" s="4">
        <f>IF(AND('[1]Stat-2017-2'!BR189&gt;0,B158&gt;0),'[1]Stat-2017-2'!BR189/B158,"")</f>
        <v>1249.6581920903955</v>
      </c>
      <c r="BE158" s="13" t="str">
        <f>IF(AND(SUM('[1]Stat-2017-2'!DM189:ED189),('[1]Stat-2017-2'!HY189+'[1]Stat-2017-2'!HZ189)&gt;0),(SUM('[1]Stat-2017-2'!DM189:ED189)/('[1]Stat-2017-2'!HY189)),"")</f>
        <v/>
      </c>
      <c r="BF158" s="13" t="str">
        <f>IF(AND(SUM('[1]Stat-2017-2'!DM189:ED189),('[1]Stat-2017-2'!IW189)&gt;0),(SUM('[1]Stat-2017-2'!DM189:ED189)/'[1]Stat-2017-2'!IW189),"")</f>
        <v/>
      </c>
      <c r="BH158" s="13" t="str">
        <f>IF(AND('[1]Stat-2017-2'!EJ189&gt;0,'[1]Stat-2017-2'!HY189&gt;0),'[1]Stat-2017-2'!EJ189/'[1]Stat-2017-2'!HY189,"")</f>
        <v/>
      </c>
      <c r="BI158" s="13" t="str">
        <f>IF(AND(SUM('[1]Stat-2017-2'!EG189:EO189)&gt;0,'[1]Stat-2017-2'!HY189&gt;0),(SUM('[1]Stat-2017-2'!EG189:EO189)/'[1]Stat-2017-2'!HY189),"")</f>
        <v/>
      </c>
      <c r="BJ158" s="13" t="str">
        <f>IF(AND('[1]Stat-2017-2'!EP189&gt;0,'[1]Stat-2017-2'!HY189&gt;0),'[1]Stat-2017-2'!EP189/'[1]Stat-2017-2'!HY189,"")</f>
        <v/>
      </c>
      <c r="BK158" s="13" t="str">
        <f>IF(AND('[1]Stat-2017-2'!EQ189&gt;0,'[1]Stat-2017-2'!HY189&gt;0),'[1]Stat-2017-2'!EQ189/'[1]Stat-2017-2'!HY189,"")</f>
        <v/>
      </c>
      <c r="BL158" s="13" t="str">
        <f>IF(AND('[1]Stat-2017-2'!EW189&gt;0,'[1]Stat-2017-2'!HY189&gt;0),'[1]Stat-2017-2'!EW189/'[1]Stat-2017-2'!HY189,"")</f>
        <v/>
      </c>
      <c r="BM158" s="8" t="str">
        <f>IF('[1]Stat-2017-2'!IY189&gt;0,'[1]Stat-2017-2'!IY189,"")</f>
        <v/>
      </c>
      <c r="BN158" s="4" t="str">
        <f>IF('[1]Stat-2017-2'!JE189&gt;0,'[1]Stat-2017-2'!JE189,"")</f>
        <v/>
      </c>
      <c r="BO158" s="4" t="str">
        <f>IF('[1]Stat-2017-2'!IZ189&gt;0,'[1]Stat-2017-2'!IZ189,"")</f>
        <v/>
      </c>
      <c r="BP158" s="8" t="str">
        <f>IF('[1]Stat-2017-2'!JF189&gt;0,'[1]Stat-2017-2'!JF189,"")</f>
        <v/>
      </c>
      <c r="BQ158" s="4" t="str">
        <f>IF('[1]Stat-2017-2'!JG189&gt;0,'[1]Stat-2017-2'!JG189,"")</f>
        <v/>
      </c>
      <c r="BR158" s="4" t="str">
        <f>IF('[1]Stat-2017-2'!JH189&gt;0,'[1]Stat-2017-2'!JH189,"")</f>
        <v/>
      </c>
    </row>
    <row r="159" spans="1:70" x14ac:dyDescent="0.35">
      <c r="A159" t="s">
        <v>227</v>
      </c>
      <c r="B159" s="4">
        <v>593</v>
      </c>
      <c r="C159" s="5">
        <f>IF(AND(E159&gt;0,SUM(AI159)&gt;0),(E159)/(SUM(AI159)*1000),"")</f>
        <v>0.9665402298850575</v>
      </c>
      <c r="D159" s="4">
        <f>IF('[1]Stat-2017-2'!FS191&gt;0,'[1]Stat-2017-2'!FS191,"")</f>
        <v>12613.35</v>
      </c>
      <c r="E159" s="4">
        <f>IF('[1]Stat-2017-2'!HY191&gt;0,'[1]Stat-2017-2'!HY191,"")</f>
        <v>12613.35</v>
      </c>
      <c r="F159" s="4">
        <f>AW159*1000</f>
        <v>9702.7000000000007</v>
      </c>
      <c r="G159" s="12">
        <f t="shared" si="5"/>
        <v>0.23075947309794778</v>
      </c>
      <c r="H159" s="4"/>
      <c r="I159" s="4"/>
      <c r="J159" s="4" t="str">
        <f>IF(SUM('[1]Stat-2017-2'!FU191:FZ191)&gt;0,SUM('[1]Stat-2017-2'!FU191:FZ191),"")</f>
        <v/>
      </c>
      <c r="K159" s="4">
        <f>IF(SUM('[1]Stat-2017-2'!GA191:GB191)&gt;0,SUM('[1]Stat-2017-2'!GA191:GB191),"")</f>
        <v>10341.280000000001</v>
      </c>
      <c r="L159" s="4" t="str">
        <f>IF(SUM('[1]Stat-2017-2'!GC191:GD191)&gt;0,SUM('[1]Stat-2017-2'!GC191:GD191),"")</f>
        <v/>
      </c>
      <c r="M159" s="4" t="str">
        <f>IF(SUM('[1]Stat-2017-2'!GE191:GF191)&gt;0,SUM('[1]Stat-2017-2'!GE191:GF191),"")</f>
        <v/>
      </c>
      <c r="N159" s="4" t="str">
        <f>IF(SUM('[1]Stat-2017-2'!GG191:GH191)&gt;0,SUM('[1]Stat-2017-2'!GG191:GH191),"")</f>
        <v/>
      </c>
      <c r="O159" s="4" t="str">
        <f>IF(SUM('[1]Stat-2017-2'!GI191:GJ191)&gt;0,SUM('[1]Stat-2017-2'!GI191:GJ191),"")</f>
        <v/>
      </c>
      <c r="P159" s="4">
        <f>IF(SUM('[1]Stat-2017-2'!GK191:GL191)&gt;0,SUM('[1]Stat-2017-2'!GK191:GL191),"")</f>
        <v>2272.0700000000002</v>
      </c>
      <c r="Q159" s="4" t="str">
        <f>IF(SUM('[1]Stat-2017-2'!GO191:GP191)&gt;0,SUM('[1]Stat-2017-2'!GO191:GP191),"")</f>
        <v/>
      </c>
      <c r="R159" s="4" t="str">
        <f>IF(SUM('[1]Stat-2017-2'!GQ191:GR191)&gt;0,SUM('[1]Stat-2017-2'!GQ191:GR191),"")</f>
        <v/>
      </c>
      <c r="S159" s="4" t="str">
        <f>IF(SUM('[1]Stat-2017-2'!GM191:GN191)&gt;0,SUM('[1]Stat-2017-2'!GM191:GN191),"")</f>
        <v/>
      </c>
      <c r="T159" s="4" t="str">
        <f>IF('[1]Stat-2017-2'!GS191&gt;0,'[1]Stat-2017-2'!GS191,"")</f>
        <v/>
      </c>
      <c r="U159" s="4" t="str">
        <f>IF('[1]Stat-2017-2'!GT191&gt;0,'[1]Stat-2017-2'!GT191,"")</f>
        <v/>
      </c>
      <c r="V159" s="4" t="str">
        <f>IF(('[1]Stat-2017-2'!GW222+'[1]Stat-2017-2'!GX191)&gt;0,('[1]Stat-2017-2'!GW191+'[1]Stat-2017-2'!GX191),"")</f>
        <v/>
      </c>
      <c r="W159" s="4" t="str">
        <f>IF(SUM('[1]Stat-2017-2'!HA191:HB191)&gt;0,SUM('[1]Stat-2017-2'!HA191:HB191),"")</f>
        <v/>
      </c>
      <c r="X159" s="4" t="str">
        <f>IF(SUM('[1]Stat-2017-2'!HC191:HD191)&gt;0,SUM('[1]Stat-2017-2'!HC191:HD191),"")</f>
        <v/>
      </c>
      <c r="Y159" s="4">
        <f>IF(SUM('[1]Stat-2017-2'!HE191:HF191)&gt;0,SUM('[1]Stat-2017-2'!HE191:HF191),"")</f>
        <v>266.3</v>
      </c>
      <c r="Z159" s="4" t="str">
        <f>IF(SUM('[1]Stat-2017-2'!HG191:HH191)&gt;0,SUM('[1]Stat-2017-2'!HG191:HH191),"")</f>
        <v/>
      </c>
      <c r="AA159" s="4" t="str">
        <f>IF(SUM('[1]Stat-2017-2'!HI191:HJ191)&gt;0,SUM('[1]Stat-2017-2'!HI191:HJ191),"")</f>
        <v/>
      </c>
      <c r="AB159" s="4" t="str">
        <f>IF(SUM('[1]Stat-2017-2'!HK191:HL191)&gt;0,SUM('[1]Stat-2017-2'!HK191:HL191),"")</f>
        <v/>
      </c>
      <c r="AC159" s="4" t="str">
        <f>IF(SUM('[1]Stat-2017-2'!HM191:HN191)&gt;0,SUM('[1]Stat-2017-2'!HM191:HN191),"")</f>
        <v/>
      </c>
      <c r="AD159" s="4" t="str">
        <f>IF('[1]Stat-2017-2'!HO191&gt;0,'[1]Stat-2017-2'!HO191,"")</f>
        <v/>
      </c>
      <c r="AE159" s="4" t="str">
        <f>IF('[1]Stat-2017-2'!HQ191&gt;0,'[1]Stat-2017-2'!HQ191,"")</f>
        <v/>
      </c>
      <c r="AF159" s="4">
        <f>IF('[1]Stat-2017-2'!IA190&gt;0,'[1]Stat-2017-2'!IA191,"")</f>
        <v>178</v>
      </c>
      <c r="AG159" s="4">
        <f>IF('[1]Stat-2017-2'!FC191&gt;0,'[1]Stat-2017-2'!FC191,"")</f>
        <v>13.4</v>
      </c>
      <c r="AH159" s="7">
        <f>IF(AND('[1]Stat-2017-2'!FC191&gt;0,'[1]Stat-2017-2'!HY191&gt;0),'[1]Stat-2017-2'!HY191/'[1]Stat-2017-2'!FC191,"")</f>
        <v>941.29477611940297</v>
      </c>
      <c r="AI159" s="4">
        <f>IF('[1]Stat-2017-2'!FE191&gt;0,'[1]Stat-2017-2'!FE191,"")</f>
        <v>13.05</v>
      </c>
      <c r="AJ159" s="4">
        <f>IF('[1]Stat-2017-2'!FG191&gt;0,'[1]Stat-2017-2'!FG191,"")</f>
        <v>13.515000000000001</v>
      </c>
      <c r="AK159" s="8" t="str">
        <f>IF('[1]Stat-2017-2'!FF191&gt;0,'[1]Stat-2017-2'!FF191,"")</f>
        <v/>
      </c>
      <c r="AL159" s="4">
        <f>IF('[1]Stat-2017-2'!FD191&gt;0,'[1]Stat-2017-2'!FD191*2.5*58.15/1000000,"")</f>
        <v>14.848311750000001</v>
      </c>
      <c r="AM159" s="8">
        <f t="shared" si="4"/>
        <v>1.1378016666666666</v>
      </c>
      <c r="AN159" s="9">
        <f>IF('[1]Stat-2017-2'!FM191&gt;0,'[1]Stat-2017-2'!FM191,"")</f>
        <v>70</v>
      </c>
      <c r="AO159" s="9">
        <f>IF('[1]Stat-2017-2'!FN191&gt;0,'[1]Stat-2017-2'!FN191,"")</f>
        <v>36.5</v>
      </c>
      <c r="AP159" s="9">
        <f>IF('[1]Stat-2017-2'!FO191&gt;0,'[1]Stat-2017-2'!FO191,"")</f>
        <v>72</v>
      </c>
      <c r="AQ159" s="9">
        <f>IF('[1]Stat-2017-2'!FP191&gt;0,'[1]Stat-2017-2'!FP191,"")</f>
        <v>33.9</v>
      </c>
      <c r="AR159" s="10" t="str">
        <f>IF(AND(E159&gt;0,'[1]Stat-2017-2'!FJ191&gt;0),E159*860/'[1]Stat-2017-2'!FJ191,"")</f>
        <v/>
      </c>
      <c r="AS159" s="4" t="str">
        <f>IF('[1]Stat-2017-2'!FJ191&gt;0,'[1]Stat-2017-2'!FJ191/1000,"")</f>
        <v/>
      </c>
      <c r="AT159" s="11">
        <f>IF(AND('[1]Stat-2017-2'!FQ191&gt;0,'[1]Stat-2017-2'!HY191&gt;0),'[1]Stat-2017-2'!FQ191/'[1]Stat-2017-2'!HY191,"")</f>
        <v>9.0380430258416666</v>
      </c>
      <c r="AU159" s="10">
        <f>IF(AND('[1]Stat-2017-2'!FL191&gt;0,E159&gt;0),'[1]Stat-2017-2'!FL191/(E159/1000),"")</f>
        <v>102.27259213452413</v>
      </c>
      <c r="AV159" s="10">
        <f>IF(AND('[1]Stat-2017-2'!FL191,AI159&gt;0,AJ159&gt;0),'[1]Stat-2017-2'!FL191/(AJ159+AI159),"")</f>
        <v>48.560135516657255</v>
      </c>
      <c r="AW159" s="4">
        <f>IF('[1]Stat-2017-2'!IT191&gt;0,'[1]Stat-2017-2'!IT191/1000,"")</f>
        <v>9.7027000000000001</v>
      </c>
      <c r="AX159" s="4" t="str">
        <f>IF('[1]Stat-2017-2'!IU191&gt;0,'[1]Stat-2017-2'!IU191/1000,"")</f>
        <v/>
      </c>
      <c r="AY159" s="11">
        <f>IF(AND('[1]Stat-2017-2'!HY191&gt;0,'[1]Stat-2017-2'!IW191&gt;0,AI159&gt;0,AJ159&gt;0),('[1]Stat-2017-2'!HY191-'[1]Stat-2017-2'!IW191)/(AI159+AJ159),"")</f>
        <v>109.56709956709955</v>
      </c>
      <c r="AZ159" s="12">
        <f>IF(AND('[1]Stat-2017-2'!HY191&gt;0,'[1]Stat-2017-2'!IW191&gt;0),('[1]Stat-2017-2'!HY191-'[1]Stat-2017-2'!IW191)/'[1]Stat-2017-2'!HY191)</f>
        <v>0.23075947309794778</v>
      </c>
      <c r="BA159" s="9">
        <f>IF(AND('[1]Stat-2017-2'!AT191&gt;0,[1]WEB!E191&gt;0),'[1]Stat-2017-2'!AT191/[1]WEB!E191,"")</f>
        <v>241.99431554662323</v>
      </c>
      <c r="BB159" s="9">
        <f>IF(AND('[1]Stat-2017-2'!BI191&gt;0,E159&gt;0),'[1]Stat-2017-2'!BI191/E159,"")</f>
        <v>109.72644063630995</v>
      </c>
      <c r="BC159" s="9">
        <f>IF(AND('[1]Stat-2017-2'!BR191&gt;0,E159&gt;0),'[1]Stat-2017-2'!BR191/E159,"")</f>
        <v>49.678158459092941</v>
      </c>
      <c r="BD159" s="4">
        <f>IF(AND('[1]Stat-2017-2'!BR191&gt;0,B159&gt;0),'[1]Stat-2017-2'!BR191/B159,"")</f>
        <v>1056.6745362563238</v>
      </c>
      <c r="BE159" s="13" t="str">
        <f>IF(AND(SUM('[1]Stat-2017-2'!DM191:ED191),('[1]Stat-2017-2'!HY191+'[1]Stat-2017-2'!HZ191)&gt;0),(SUM('[1]Stat-2017-2'!DM191:ED191)/('[1]Stat-2017-2'!HY191)),"")</f>
        <v/>
      </c>
      <c r="BF159" s="13" t="str">
        <f>IF(AND(SUM('[1]Stat-2017-2'!DM191:ED191),('[1]Stat-2017-2'!IW191)&gt;0),(SUM('[1]Stat-2017-2'!DM191:ED191)/'[1]Stat-2017-2'!IW191),"")</f>
        <v/>
      </c>
      <c r="BH159" s="13" t="str">
        <f>IF(AND('[1]Stat-2017-2'!EJ191&gt;0,'[1]Stat-2017-2'!HY191&gt;0),'[1]Stat-2017-2'!EJ191/'[1]Stat-2017-2'!HY191,"")</f>
        <v/>
      </c>
      <c r="BI159" s="13" t="str">
        <f>IF(AND(SUM('[1]Stat-2017-2'!EG191:EO191)&gt;0,'[1]Stat-2017-2'!HY191&gt;0),(SUM('[1]Stat-2017-2'!EG191:EO191)/'[1]Stat-2017-2'!HY191),"")</f>
        <v/>
      </c>
      <c r="BJ159" s="13" t="str">
        <f>IF(AND('[1]Stat-2017-2'!EP191&gt;0,'[1]Stat-2017-2'!HY191&gt;0),'[1]Stat-2017-2'!EP191/'[1]Stat-2017-2'!HY191,"")</f>
        <v/>
      </c>
      <c r="BK159" s="13" t="str">
        <f>IF(AND('[1]Stat-2017-2'!EQ191&gt;0,'[1]Stat-2017-2'!HY191&gt;0),'[1]Stat-2017-2'!EQ191/'[1]Stat-2017-2'!HY191,"")</f>
        <v/>
      </c>
      <c r="BL159" s="13" t="str">
        <f>IF(AND('[1]Stat-2017-2'!EW191&gt;0,'[1]Stat-2017-2'!HY191&gt;0),'[1]Stat-2017-2'!EW191/'[1]Stat-2017-2'!HY191,"")</f>
        <v/>
      </c>
      <c r="BM159" s="8" t="str">
        <f>IF('[1]Stat-2017-2'!IY191&gt;0,'[1]Stat-2017-2'!IY191,"")</f>
        <v/>
      </c>
      <c r="BN159" s="4" t="str">
        <f>IF('[1]Stat-2017-2'!JE191&gt;0,'[1]Stat-2017-2'!JE191,"")</f>
        <v/>
      </c>
      <c r="BO159" s="4" t="str">
        <f>IF('[1]Stat-2017-2'!IZ191&gt;0,'[1]Stat-2017-2'!IZ191,"")</f>
        <v/>
      </c>
      <c r="BP159" s="8" t="str">
        <f>IF('[1]Stat-2017-2'!JF191&gt;0,'[1]Stat-2017-2'!JF191,"")</f>
        <v/>
      </c>
      <c r="BQ159" s="4" t="str">
        <f>IF('[1]Stat-2017-2'!JG191&gt;0,'[1]Stat-2017-2'!JG191,"")</f>
        <v/>
      </c>
      <c r="BR159" s="4" t="str">
        <f>IF('[1]Stat-2017-2'!JH191&gt;0,'[1]Stat-2017-2'!JH191,"")</f>
        <v/>
      </c>
    </row>
    <row r="160" spans="1:70" x14ac:dyDescent="0.35">
      <c r="A160" t="s">
        <v>228</v>
      </c>
      <c r="B160" s="4">
        <v>198</v>
      </c>
      <c r="C160" s="5" t="str">
        <f>IF(AND(E160&gt;0,SUM(AI160)&gt;0),(E160)/(SUM(AI160)*1000),"")</f>
        <v/>
      </c>
      <c r="D160" s="4">
        <f>IF('[1]Stat-2017-2'!FS193&gt;0,'[1]Stat-2017-2'!FS193,"")</f>
        <v>4908</v>
      </c>
      <c r="E160" s="4">
        <f>IF('[1]Stat-2017-2'!HY193&gt;0,'[1]Stat-2017-2'!HY193,"")</f>
        <v>4908</v>
      </c>
      <c r="F160" s="4">
        <f>AW160*1000</f>
        <v>3292</v>
      </c>
      <c r="G160" s="12">
        <f t="shared" si="5"/>
        <v>0.32925835370823148</v>
      </c>
      <c r="H160" s="4"/>
      <c r="I160" s="4"/>
      <c r="J160" s="4" t="str">
        <f>IF(SUM('[1]Stat-2017-2'!FU193:FZ193)&gt;0,SUM('[1]Stat-2017-2'!FU193:FZ193),"")</f>
        <v/>
      </c>
      <c r="K160" s="4" t="str">
        <f>IF(SUM('[1]Stat-2017-2'!GA193:GB193)&gt;0,SUM('[1]Stat-2017-2'!GA193:GB193),"")</f>
        <v/>
      </c>
      <c r="L160" s="4" t="str">
        <f>IF(SUM('[1]Stat-2017-2'!GC193:GD193)&gt;0,SUM('[1]Stat-2017-2'!GC193:GD193),"")</f>
        <v/>
      </c>
      <c r="M160" s="4" t="str">
        <f>IF(SUM('[1]Stat-2017-2'!GE193:GF193)&gt;0,SUM('[1]Stat-2017-2'!GE193:GF193),"")</f>
        <v/>
      </c>
      <c r="N160" s="4" t="str">
        <f>IF(SUM('[1]Stat-2017-2'!GG193:GH193)&gt;0,SUM('[1]Stat-2017-2'!GG193:GH193),"")</f>
        <v/>
      </c>
      <c r="O160" s="4" t="str">
        <f>IF(SUM('[1]Stat-2017-2'!GI193:GJ193)&gt;0,SUM('[1]Stat-2017-2'!GI193:GJ193),"")</f>
        <v/>
      </c>
      <c r="P160" s="4" t="str">
        <f>IF(SUM('[1]Stat-2017-2'!GK193:GL193)&gt;0,SUM('[1]Stat-2017-2'!GK193:GL193),"")</f>
        <v/>
      </c>
      <c r="Q160" s="4" t="str">
        <f>IF(SUM('[1]Stat-2017-2'!GO193:GP193)&gt;0,SUM('[1]Stat-2017-2'!GO193:GP193),"")</f>
        <v/>
      </c>
      <c r="R160" s="4" t="str">
        <f>IF(SUM('[1]Stat-2017-2'!GQ193:GR193)&gt;0,SUM('[1]Stat-2017-2'!GQ193:GR193),"")</f>
        <v/>
      </c>
      <c r="S160" s="4" t="str">
        <f>IF(SUM('[1]Stat-2017-2'!GM193:GN193)&gt;0,SUM('[1]Stat-2017-2'!GM193:GN193),"")</f>
        <v/>
      </c>
      <c r="T160" s="4" t="str">
        <f>IF('[1]Stat-2017-2'!GS193&gt;0,'[1]Stat-2017-2'!GS193,"")</f>
        <v/>
      </c>
      <c r="U160" s="4" t="str">
        <f>IF('[1]Stat-2017-2'!GT193&gt;0,'[1]Stat-2017-2'!GT193,"")</f>
        <v/>
      </c>
      <c r="V160" s="4" t="str">
        <f>IF(('[1]Stat-2017-2'!GW224+'[1]Stat-2017-2'!GX193)&gt;0,('[1]Stat-2017-2'!GW193+'[1]Stat-2017-2'!GX193),"")</f>
        <v/>
      </c>
      <c r="W160" s="4" t="str">
        <f>IF(SUM('[1]Stat-2017-2'!HA193:HB193)&gt;0,SUM('[1]Stat-2017-2'!HA193:HB193),"")</f>
        <v/>
      </c>
      <c r="X160" s="4" t="str">
        <f>IF(SUM('[1]Stat-2017-2'!HC193:HD193)&gt;0,SUM('[1]Stat-2017-2'!HC193:HD193),"")</f>
        <v/>
      </c>
      <c r="Y160" s="4" t="str">
        <f>IF(SUM('[1]Stat-2017-2'!HE193:HF193)&gt;0,SUM('[1]Stat-2017-2'!HE193:HF193),"")</f>
        <v/>
      </c>
      <c r="Z160" s="4" t="str">
        <f>IF(SUM('[1]Stat-2017-2'!HG193:HH193)&gt;0,SUM('[1]Stat-2017-2'!HG193:HH193),"")</f>
        <v/>
      </c>
      <c r="AA160" s="4" t="str">
        <f>IF(SUM('[1]Stat-2017-2'!HI193:HJ193)&gt;0,SUM('[1]Stat-2017-2'!HI193:HJ193),"")</f>
        <v/>
      </c>
      <c r="AB160" s="4" t="str">
        <f>IF(SUM('[1]Stat-2017-2'!HK193:HL193)&gt;0,SUM('[1]Stat-2017-2'!HK193:HL193),"")</f>
        <v/>
      </c>
      <c r="AC160" s="4" t="str">
        <f>IF(SUM('[1]Stat-2017-2'!HM193:HN193)&gt;0,SUM('[1]Stat-2017-2'!HM193:HN193),"")</f>
        <v/>
      </c>
      <c r="AD160" s="4" t="str">
        <f>IF('[1]Stat-2017-2'!HO193&gt;0,'[1]Stat-2017-2'!HO193,"")</f>
        <v/>
      </c>
      <c r="AE160" s="4" t="str">
        <f>IF('[1]Stat-2017-2'!HQ193&gt;0,'[1]Stat-2017-2'!HQ193,"")</f>
        <v/>
      </c>
      <c r="AF160" s="4" t="str">
        <f>IF('[1]Stat-2017-2'!IA192&gt;0,'[1]Stat-2017-2'!IA193,"")</f>
        <v/>
      </c>
      <c r="AG160" s="4">
        <f>IF('[1]Stat-2017-2'!FC193&gt;0,'[1]Stat-2017-2'!FC193,"")</f>
        <v>2.4</v>
      </c>
      <c r="AH160" s="7">
        <f>IF(AND('[1]Stat-2017-2'!FC193&gt;0,'[1]Stat-2017-2'!HY193&gt;0),'[1]Stat-2017-2'!HY193/'[1]Stat-2017-2'!FC193,"")</f>
        <v>2045</v>
      </c>
      <c r="AI160" s="4" t="str">
        <f>IF('[1]Stat-2017-2'!FE193&gt;0,'[1]Stat-2017-2'!FE193,"")</f>
        <v/>
      </c>
      <c r="AJ160" s="4" t="str">
        <f>IF('[1]Stat-2017-2'!FG193&gt;0,'[1]Stat-2017-2'!FG193,"")</f>
        <v/>
      </c>
      <c r="AK160" s="8">
        <f>IF('[1]Stat-2017-2'!FF193&gt;0,'[1]Stat-2017-2'!FF193,"")</f>
        <v>57</v>
      </c>
      <c r="AL160" s="4" t="str">
        <f>IF('[1]Stat-2017-2'!FD193&gt;0,'[1]Stat-2017-2'!FD193*2.5*58.15/1000000,"")</f>
        <v/>
      </c>
      <c r="AM160" s="8"/>
      <c r="AN160" s="9">
        <f>IF('[1]Stat-2017-2'!FM193&gt;0,'[1]Stat-2017-2'!FM193,"")</f>
        <v>74</v>
      </c>
      <c r="AO160" s="9">
        <f>IF('[1]Stat-2017-2'!FN193&gt;0,'[1]Stat-2017-2'!FN193,"")</f>
        <v>38</v>
      </c>
      <c r="AP160" s="9">
        <f>IF('[1]Stat-2017-2'!FO193&gt;0,'[1]Stat-2017-2'!FO193,"")</f>
        <v>75</v>
      </c>
      <c r="AQ160" s="9">
        <f>IF('[1]Stat-2017-2'!FP193&gt;0,'[1]Stat-2017-2'!FP193,"")</f>
        <v>34</v>
      </c>
      <c r="AR160" s="10" t="str">
        <f>IF(AND(E160&gt;0,'[1]Stat-2017-2'!FJ193&gt;0),E160*860/'[1]Stat-2017-2'!FJ193,"")</f>
        <v/>
      </c>
      <c r="AS160" s="4" t="str">
        <f>IF('[1]Stat-2017-2'!FJ193&gt;0,'[1]Stat-2017-2'!FJ193/1000,"")</f>
        <v/>
      </c>
      <c r="AT160" s="11">
        <f>IF(AND('[1]Stat-2017-2'!FQ193&gt;0,'[1]Stat-2017-2'!HY193&gt;0),'[1]Stat-2017-2'!FQ193/'[1]Stat-2017-2'!HY193,"")</f>
        <v>9.6228606356968207</v>
      </c>
      <c r="AU160" s="10">
        <f>IF(AND('[1]Stat-2017-2'!FL193&gt;0,E160&gt;0),'[1]Stat-2017-2'!FL193/(E160/1000),"")</f>
        <v>16.299918500407497</v>
      </c>
      <c r="AV160" s="10"/>
      <c r="AW160" s="4">
        <f>IF('[1]Stat-2017-2'!IT193&gt;0,'[1]Stat-2017-2'!IT193/1000,"")</f>
        <v>3.2919999999999998</v>
      </c>
      <c r="AX160" s="4" t="str">
        <f>IF('[1]Stat-2017-2'!IU193&gt;0,'[1]Stat-2017-2'!IU193/1000,"")</f>
        <v/>
      </c>
      <c r="AY160" s="11"/>
      <c r="AZ160" s="12">
        <f>IF(AND('[1]Stat-2017-2'!HY193&gt;0,'[1]Stat-2017-2'!IW193&gt;0),('[1]Stat-2017-2'!HY193-'[1]Stat-2017-2'!IW193)/'[1]Stat-2017-2'!HY193)</f>
        <v>0.32925835370823148</v>
      </c>
      <c r="BA160" s="9" t="str">
        <f>IF(AND('[1]Stat-2017-2'!AT193&gt;0,[1]WEB!E193&gt;0),'[1]Stat-2017-2'!AT193/[1]WEB!E193,"")</f>
        <v/>
      </c>
      <c r="BB160" s="9" t="str">
        <f>IF(AND('[1]Stat-2017-2'!BI193&gt;0,E160&gt;0),'[1]Stat-2017-2'!BI193/E160,"")</f>
        <v/>
      </c>
      <c r="BC160" s="9" t="str">
        <f>IF(AND('[1]Stat-2017-2'!BR193&gt;0,E160&gt;0),'[1]Stat-2017-2'!BR193/E160,"")</f>
        <v/>
      </c>
      <c r="BD160" s="4" t="str">
        <f>IF(AND('[1]Stat-2017-2'!BR193&gt;0,B160&gt;0),'[1]Stat-2017-2'!BR193/B160,"")</f>
        <v/>
      </c>
      <c r="BE160" s="13">
        <f>IF(AND(SUM('[1]Stat-2017-2'!DM193:ED193),('[1]Stat-2017-2'!HY193+'[1]Stat-2017-2'!HZ193)&gt;0),(SUM('[1]Stat-2017-2'!DM193:ED193)/('[1]Stat-2017-2'!HY193)),"")</f>
        <v>361.15179299103505</v>
      </c>
      <c r="BF160" s="13">
        <f>IF(AND(SUM('[1]Stat-2017-2'!DM193:ED193),('[1]Stat-2017-2'!IW193)&gt;0),(SUM('[1]Stat-2017-2'!DM193:ED193)/'[1]Stat-2017-2'!IW193),"")</f>
        <v>538.43651275820173</v>
      </c>
      <c r="BH160" s="13">
        <f>IF(AND('[1]Stat-2017-2'!EJ193&gt;0,'[1]Stat-2017-2'!HY193&gt;0),'[1]Stat-2017-2'!EJ193/'[1]Stat-2017-2'!HY193,"")</f>
        <v>73.796047269763648</v>
      </c>
      <c r="BI160" s="13">
        <f>IF(AND(SUM('[1]Stat-2017-2'!EG193:EO193)&gt;0,'[1]Stat-2017-2'!HY193&gt;0),(SUM('[1]Stat-2017-2'!EG193:EO193)/'[1]Stat-2017-2'!HY193),"")</f>
        <v>166.36369193154033</v>
      </c>
      <c r="BJ160" s="13">
        <f>IF(AND('[1]Stat-2017-2'!EP193&gt;0,'[1]Stat-2017-2'!HY193&gt;0),'[1]Stat-2017-2'!EP193/'[1]Stat-2017-2'!HY193,"")</f>
        <v>22.881621841890791</v>
      </c>
      <c r="BK160" s="13">
        <f>IF(AND('[1]Stat-2017-2'!EQ193&gt;0,'[1]Stat-2017-2'!HY193&gt;0),'[1]Stat-2017-2'!EQ193/'[1]Stat-2017-2'!HY193,"")</f>
        <v>19.179299103504484</v>
      </c>
      <c r="BL160" s="13">
        <f>IF(AND('[1]Stat-2017-2'!EW193&gt;0,'[1]Stat-2017-2'!HY193&gt;0),'[1]Stat-2017-2'!EW193/'[1]Stat-2017-2'!HY193,"")</f>
        <v>48.06764466177669</v>
      </c>
      <c r="BM160" s="8" t="str">
        <f>IF('[1]Stat-2017-2'!IY193&gt;0,'[1]Stat-2017-2'!IY193,"")</f>
        <v/>
      </c>
      <c r="BN160" s="4" t="str">
        <f>IF('[1]Stat-2017-2'!JE193&gt;0,'[1]Stat-2017-2'!JE193,"")</f>
        <v/>
      </c>
      <c r="BO160" s="4" t="str">
        <f>IF('[1]Stat-2017-2'!IZ193&gt;0,'[1]Stat-2017-2'!IZ193,"")</f>
        <v/>
      </c>
      <c r="BP160" s="8" t="str">
        <f>IF('[1]Stat-2017-2'!JF193&gt;0,'[1]Stat-2017-2'!JF193,"")</f>
        <v/>
      </c>
      <c r="BQ160" s="4" t="str">
        <f>IF('[1]Stat-2017-2'!JG193&gt;0,'[1]Stat-2017-2'!JG193,"")</f>
        <v/>
      </c>
      <c r="BR160" s="4" t="str">
        <f>IF('[1]Stat-2017-2'!JH193&gt;0,'[1]Stat-2017-2'!JH193,"")</f>
        <v/>
      </c>
    </row>
    <row r="161" spans="1:70" x14ac:dyDescent="0.35">
      <c r="A161" t="s">
        <v>229</v>
      </c>
      <c r="B161" s="4">
        <v>28430</v>
      </c>
      <c r="C161" s="5">
        <f>IF(AND(E161&gt;0,SUM(AI161)&gt;0),(E161)/(SUM(AI161)*1000),"")</f>
        <v>1.4525523928683139</v>
      </c>
      <c r="D161" s="4">
        <f>IF('[1]Stat-2017-2'!FS194&gt;0,'[1]Stat-2017-2'!FS194,"")</f>
        <v>928762</v>
      </c>
      <c r="E161" s="4">
        <f>IF('[1]Stat-2017-2'!HY194&gt;0,'[1]Stat-2017-2'!HY194,"")</f>
        <v>928762</v>
      </c>
      <c r="F161" s="4">
        <f>AW161*1000</f>
        <v>716104</v>
      </c>
      <c r="G161" s="12">
        <f>(E161-F161)/E161</f>
        <v>0.22896931614342533</v>
      </c>
      <c r="H161" s="4"/>
      <c r="I161" s="4"/>
      <c r="J161" s="4" t="str">
        <f>IF(SUM('[1]Stat-2017-2'!FU194:FZ194)&gt;0,SUM('[1]Stat-2017-2'!FU194:FZ194),"")</f>
        <v/>
      </c>
      <c r="K161" s="4">
        <f>IF(SUM('[1]Stat-2017-2'!GA194:GB194)&gt;0,SUM('[1]Stat-2017-2'!GA194:GB194),"")</f>
        <v>310</v>
      </c>
      <c r="L161" s="4">
        <f>IF(SUM('[1]Stat-2017-2'!GC194:GD194)&gt;0,SUM('[1]Stat-2017-2'!GC194:GD194),"")</f>
        <v>3612</v>
      </c>
      <c r="M161" s="4" t="str">
        <f>IF(SUM('[1]Stat-2017-2'!GE194:GF194)&gt;0,SUM('[1]Stat-2017-2'!GE194:GF194),"")</f>
        <v/>
      </c>
      <c r="N161" s="4" t="str">
        <f>IF(SUM('[1]Stat-2017-2'!GG194:GH194)&gt;0,SUM('[1]Stat-2017-2'!GG194:GH194),"")</f>
        <v/>
      </c>
      <c r="O161" s="4" t="str">
        <f>IF(SUM('[1]Stat-2017-2'!GI194:GJ194)&gt;0,SUM('[1]Stat-2017-2'!GI194:GJ194),"")</f>
        <v/>
      </c>
      <c r="P161" s="4" t="str">
        <f>IF(SUM('[1]Stat-2017-2'!GK194:GL194)&gt;0,SUM('[1]Stat-2017-2'!GK194:GL194),"")</f>
        <v/>
      </c>
      <c r="Q161" s="4" t="str">
        <f>IF(SUM('[1]Stat-2017-2'!GO194:GP194)&gt;0,SUM('[1]Stat-2017-2'!GO194:GP194),"")</f>
        <v/>
      </c>
      <c r="R161" s="4" t="str">
        <f>IF(SUM('[1]Stat-2017-2'!GQ194:GR194)&gt;0,SUM('[1]Stat-2017-2'!GQ194:GR194),"")</f>
        <v/>
      </c>
      <c r="S161" s="4" t="str">
        <f>IF(SUM('[1]Stat-2017-2'!GM194:GN194)&gt;0,SUM('[1]Stat-2017-2'!GM194:GN194),"")</f>
        <v/>
      </c>
      <c r="T161" s="4" t="str">
        <f>IF('[1]Stat-2017-2'!GS194&gt;0,'[1]Stat-2017-2'!GS194,"")</f>
        <v/>
      </c>
      <c r="U161" s="4">
        <f>IF('[1]Stat-2017-2'!GT194&gt;0,'[1]Stat-2017-2'!GT194,"")</f>
        <v>6542</v>
      </c>
      <c r="V161" s="4" t="str">
        <f>IF(('[1]Stat-2017-2'!GW225+'[1]Stat-2017-2'!GX194)&gt;0,('[1]Stat-2017-2'!GW194+'[1]Stat-2017-2'!GX194),"")</f>
        <v/>
      </c>
      <c r="W161" s="4" t="str">
        <f>IF(SUM('[1]Stat-2017-2'!HA194:HB194)&gt;0,SUM('[1]Stat-2017-2'!HA194:HB194),"")</f>
        <v/>
      </c>
      <c r="X161" s="4" t="str">
        <f>IF(SUM('[1]Stat-2017-2'!HC194:HD194)&gt;0,SUM('[1]Stat-2017-2'!HC194:HD194),"")</f>
        <v/>
      </c>
      <c r="Y161" s="4" t="str">
        <f>IF(SUM('[1]Stat-2017-2'!HE194:HF194)&gt;0,SUM('[1]Stat-2017-2'!HE194:HF194),"")</f>
        <v/>
      </c>
      <c r="Z161" s="4" t="str">
        <f>IF(SUM('[1]Stat-2017-2'!HG194:HH194)&gt;0,SUM('[1]Stat-2017-2'!HG194:HH194),"")</f>
        <v/>
      </c>
      <c r="AA161" s="4" t="str">
        <f>IF(SUM('[1]Stat-2017-2'!HI194:HJ194)&gt;0,SUM('[1]Stat-2017-2'!HI194:HJ194),"")</f>
        <v/>
      </c>
      <c r="AB161" s="4" t="str">
        <f>IF(SUM('[1]Stat-2017-2'!HK194:HL194)&gt;0,SUM('[1]Stat-2017-2'!HK194:HL194),"")</f>
        <v/>
      </c>
      <c r="AC161" s="4" t="str">
        <f>IF(SUM('[1]Stat-2017-2'!HM194:HN194)&gt;0,SUM('[1]Stat-2017-2'!HM194:HN194),"")</f>
        <v/>
      </c>
      <c r="AD161" s="4">
        <f>IF('[1]Stat-2017-2'!HO194&gt;0,'[1]Stat-2017-2'!HO194,"")</f>
        <v>245424</v>
      </c>
      <c r="AE161" s="4" t="str">
        <f>IF('[1]Stat-2017-2'!HQ194&gt;0,'[1]Stat-2017-2'!HQ194,"")</f>
        <v/>
      </c>
      <c r="AF161" s="4">
        <f>IF('[1]Stat-2017-2'!IA193&gt;0,'[1]Stat-2017-2'!IA194,"")</f>
        <v>0</v>
      </c>
      <c r="AG161" s="4">
        <f>IF('[1]Stat-2017-2'!FC194&gt;0,'[1]Stat-2017-2'!FC194,"")</f>
        <v>313</v>
      </c>
      <c r="AH161" s="7">
        <f>IF(AND('[1]Stat-2017-2'!FC194&gt;0,'[1]Stat-2017-2'!HY194&gt;0),'[1]Stat-2017-2'!HY194/'[1]Stat-2017-2'!FC194,"")</f>
        <v>2967.2907348242811</v>
      </c>
      <c r="AI161" s="4">
        <f>IF('[1]Stat-2017-2'!FE194&gt;0,'[1]Stat-2017-2'!FE194,"")</f>
        <v>639.4</v>
      </c>
      <c r="AJ161" s="4">
        <f>IF('[1]Stat-2017-2'!FG194&gt;0,'[1]Stat-2017-2'!FG194,"")</f>
        <v>488.1</v>
      </c>
      <c r="AK161" s="8">
        <f>IF('[1]Stat-2017-2'!FF194&gt;0,'[1]Stat-2017-2'!FF194,"")</f>
        <v>20</v>
      </c>
      <c r="AL161" s="4" t="str">
        <f>IF('[1]Stat-2017-2'!FD194&gt;0,'[1]Stat-2017-2'!FD194*2.5*58.15/1000000,"")</f>
        <v/>
      </c>
      <c r="AM161" s="8"/>
      <c r="AN161" s="9">
        <f>IF('[1]Stat-2017-2'!FM194&gt;0,'[1]Stat-2017-2'!FM194,"")</f>
        <v>67</v>
      </c>
      <c r="AO161" s="9">
        <f>IF('[1]Stat-2017-2'!FN194&gt;0,'[1]Stat-2017-2'!FN194,"")</f>
        <v>43</v>
      </c>
      <c r="AP161" s="9">
        <f>IF('[1]Stat-2017-2'!FO194&gt;0,'[1]Stat-2017-2'!FO194,"")</f>
        <v>82</v>
      </c>
      <c r="AQ161" s="9">
        <f>IF('[1]Stat-2017-2'!FP194&gt;0,'[1]Stat-2017-2'!FP194,"")</f>
        <v>40</v>
      </c>
      <c r="AR161" s="10" t="str">
        <f>IF(AND(E161&gt;0,'[1]Stat-2017-2'!FJ194&gt;0),E161*860/'[1]Stat-2017-2'!FJ194,"")</f>
        <v/>
      </c>
      <c r="AS161" s="4" t="str">
        <f>IF('[1]Stat-2017-2'!FJ194&gt;0,'[1]Stat-2017-2'!FJ194/1000,"")</f>
        <v/>
      </c>
      <c r="AT161" s="11">
        <f>IF(AND('[1]Stat-2017-2'!FQ194&gt;0,'[1]Stat-2017-2'!HY194&gt;0),'[1]Stat-2017-2'!FQ194/'[1]Stat-2017-2'!HY194,"")</f>
        <v>3.3525521069983482</v>
      </c>
      <c r="AU161" s="10">
        <f>IF(AND('[1]Stat-2017-2'!FL194&gt;0,E161&gt;0),'[1]Stat-2017-2'!FL194/(E161/1000),"")</f>
        <v>22.088543674267466</v>
      </c>
      <c r="AV161" s="10">
        <f>IF(AND('[1]Stat-2017-2'!FL194,AI161&gt;0,AJ161&gt;0),'[1]Stat-2017-2'!FL194/(AJ161+AI161),"")</f>
        <v>18.195121951219512</v>
      </c>
      <c r="AW161" s="4">
        <f>IF('[1]Stat-2017-2'!IT194&gt;0,'[1]Stat-2017-2'!IT194/1000,"")</f>
        <v>716.10400000000004</v>
      </c>
      <c r="AX161" s="4" t="str">
        <f>IF('[1]Stat-2017-2'!IU194&gt;0,'[1]Stat-2017-2'!IU194/1000,"")</f>
        <v/>
      </c>
      <c r="AY161" s="11">
        <f>IF(AND('[1]Stat-2017-2'!HY194&gt;0,'[1]Stat-2017-2'!IW194&gt;0,AI161&gt;0,AJ161&gt;0),('[1]Stat-2017-2'!HY194-'[1]Stat-2017-2'!IW194)/(AI161+AJ161),"")</f>
        <v>188.61019955654103</v>
      </c>
      <c r="AZ161" s="12">
        <f>IF(AND('[1]Stat-2017-2'!HY194&gt;0,'[1]Stat-2017-2'!IW194&gt;0),('[1]Stat-2017-2'!HY194-'[1]Stat-2017-2'!IW194)/'[1]Stat-2017-2'!HY194)</f>
        <v>0.22896931614342533</v>
      </c>
      <c r="BA161" s="9" t="str">
        <f>IF(AND('[1]Stat-2017-2'!AT194&gt;0,[1]WEB!E194&gt;0),'[1]Stat-2017-2'!AT194/[1]WEB!E194,"")</f>
        <v/>
      </c>
      <c r="BB161" s="9" t="str">
        <f>IF(AND('[1]Stat-2017-2'!BI194&gt;0,E161&gt;0),'[1]Stat-2017-2'!BI194/E161,"")</f>
        <v/>
      </c>
      <c r="BC161" s="9" t="str">
        <f>IF(AND('[1]Stat-2017-2'!BR194&gt;0,E161&gt;0),'[1]Stat-2017-2'!BR194/E161,"")</f>
        <v/>
      </c>
      <c r="BD161" s="4" t="str">
        <f>IF(AND('[1]Stat-2017-2'!BR194&gt;0,B161&gt;0),'[1]Stat-2017-2'!BR194/B161,"")</f>
        <v/>
      </c>
      <c r="BE161" s="13" t="str">
        <f>IF(AND(SUM('[1]Stat-2017-2'!DM194:ED194),('[1]Stat-2017-2'!HY194+'[1]Stat-2017-2'!HZ194)&gt;0),(SUM('[1]Stat-2017-2'!DM194:ED194)/('[1]Stat-2017-2'!HY194)),"")</f>
        <v/>
      </c>
      <c r="BF161" s="13" t="str">
        <f>IF(AND(SUM('[1]Stat-2017-2'!DM194:ED194),('[1]Stat-2017-2'!IW194)&gt;0),(SUM('[1]Stat-2017-2'!DM194:ED194)/'[1]Stat-2017-2'!IW194),"")</f>
        <v/>
      </c>
      <c r="BH161" s="13" t="str">
        <f>IF(AND('[1]Stat-2017-2'!EJ194&gt;0,'[1]Stat-2017-2'!HY194&gt;0),'[1]Stat-2017-2'!EJ194/'[1]Stat-2017-2'!HY194,"")</f>
        <v/>
      </c>
      <c r="BI161" s="13" t="str">
        <f>IF(AND(SUM('[1]Stat-2017-2'!EG194:EO194)&gt;0,'[1]Stat-2017-2'!HY194&gt;0),(SUM('[1]Stat-2017-2'!EG194:EO194)/'[1]Stat-2017-2'!HY194),"")</f>
        <v/>
      </c>
      <c r="BJ161" s="13" t="str">
        <f>IF(AND('[1]Stat-2017-2'!EP194&gt;0,'[1]Stat-2017-2'!HY194&gt;0),'[1]Stat-2017-2'!EP194/'[1]Stat-2017-2'!HY194,"")</f>
        <v/>
      </c>
      <c r="BK161" s="13" t="str">
        <f>IF(AND('[1]Stat-2017-2'!EQ194&gt;0,'[1]Stat-2017-2'!HY194&gt;0),'[1]Stat-2017-2'!EQ194/'[1]Stat-2017-2'!HY194,"")</f>
        <v/>
      </c>
      <c r="BL161" s="13" t="str">
        <f>IF(AND('[1]Stat-2017-2'!EW194&gt;0,'[1]Stat-2017-2'!HY194&gt;0),'[1]Stat-2017-2'!EW194/'[1]Stat-2017-2'!HY194,"")</f>
        <v/>
      </c>
      <c r="BM161" s="8" t="str">
        <f>IF('[1]Stat-2017-2'!IY194&gt;0,'[1]Stat-2017-2'!IY194,"")</f>
        <v/>
      </c>
      <c r="BN161" s="4" t="str">
        <f>IF('[1]Stat-2017-2'!JE194&gt;0,'[1]Stat-2017-2'!JE194,"")</f>
        <v/>
      </c>
      <c r="BO161" s="4" t="str">
        <f>IF('[1]Stat-2017-2'!IZ194&gt;0,'[1]Stat-2017-2'!IZ194,"")</f>
        <v/>
      </c>
      <c r="BP161" s="8" t="str">
        <f>IF('[1]Stat-2017-2'!JF194&gt;0,'[1]Stat-2017-2'!JF194,"")</f>
        <v/>
      </c>
      <c r="BQ161" s="4" t="str">
        <f>IF('[1]Stat-2017-2'!JG194&gt;0,'[1]Stat-2017-2'!JG194,"")</f>
        <v/>
      </c>
      <c r="BR161" s="4" t="str">
        <f>IF('[1]Stat-2017-2'!JH194&gt;0,'[1]Stat-2017-2'!JH194,"")</f>
        <v/>
      </c>
    </row>
    <row r="162" spans="1:70" x14ac:dyDescent="0.35">
      <c r="A162" t="s">
        <v>230</v>
      </c>
      <c r="B162" s="4">
        <v>302</v>
      </c>
      <c r="C162" s="5">
        <f>IF(AND(E162&gt;0,SUM(AI162)&gt;0),(E162)/(SUM(AI162)*1000),"")</f>
        <v>1.0002758620689656</v>
      </c>
      <c r="D162" s="4">
        <f>IF('[1]Stat-2017-2'!FS196&gt;0,'[1]Stat-2017-2'!FS196,"")</f>
        <v>7177</v>
      </c>
      <c r="E162" s="4">
        <f>IF('[1]Stat-2017-2'!HY196&gt;0,'[1]Stat-2017-2'!HY196,"")</f>
        <v>7252</v>
      </c>
      <c r="F162" s="4">
        <f>AW162*1000</f>
        <v>4738</v>
      </c>
      <c r="G162" s="12">
        <f t="shared" ref="G162:G191" si="6">(E162-F162)/E162</f>
        <v>0.34666298952013236</v>
      </c>
      <c r="H162" s="4"/>
      <c r="I162" s="4"/>
      <c r="J162" s="4" t="str">
        <f>IF(SUM('[1]Stat-2017-2'!FU196:FZ196)&gt;0,SUM('[1]Stat-2017-2'!FU196:FZ196),"")</f>
        <v/>
      </c>
      <c r="K162" s="4" t="str">
        <f>IF(SUM('[1]Stat-2017-2'!GA196:GB196)&gt;0,SUM('[1]Stat-2017-2'!GA196:GB196),"")</f>
        <v/>
      </c>
      <c r="L162" s="4">
        <f>IF(SUM('[1]Stat-2017-2'!GC196:GD196)&gt;0,SUM('[1]Stat-2017-2'!GC196:GD196),"")</f>
        <v>4015</v>
      </c>
      <c r="M162" s="4" t="str">
        <f>IF(SUM('[1]Stat-2017-2'!GE196:GF196)&gt;0,SUM('[1]Stat-2017-2'!GE196:GF196),"")</f>
        <v/>
      </c>
      <c r="N162" s="4" t="str">
        <f>IF(SUM('[1]Stat-2017-2'!GG196:GH196)&gt;0,SUM('[1]Stat-2017-2'!GG196:GH196),"")</f>
        <v/>
      </c>
      <c r="O162" s="4" t="str">
        <f>IF(SUM('[1]Stat-2017-2'!GI196:GJ196)&gt;0,SUM('[1]Stat-2017-2'!GI196:GJ196),"")</f>
        <v/>
      </c>
      <c r="P162" s="4">
        <f>IF(SUM('[1]Stat-2017-2'!GK196:GL196)&gt;0,SUM('[1]Stat-2017-2'!GK196:GL196),"")</f>
        <v>2229</v>
      </c>
      <c r="Q162" s="4" t="str">
        <f>IF(SUM('[1]Stat-2017-2'!GO196:GP196)&gt;0,SUM('[1]Stat-2017-2'!GO196:GP196),"")</f>
        <v/>
      </c>
      <c r="R162" s="4" t="str">
        <f>IF(SUM('[1]Stat-2017-2'!GQ196:GR196)&gt;0,SUM('[1]Stat-2017-2'!GQ196:GR196),"")</f>
        <v/>
      </c>
      <c r="S162" s="4" t="str">
        <f>IF(SUM('[1]Stat-2017-2'!GM196:GN196)&gt;0,SUM('[1]Stat-2017-2'!GM196:GN196),"")</f>
        <v/>
      </c>
      <c r="T162" s="4" t="str">
        <f>IF('[1]Stat-2017-2'!GS196&gt;0,'[1]Stat-2017-2'!GS196,"")</f>
        <v/>
      </c>
      <c r="U162" s="4" t="str">
        <f>IF('[1]Stat-2017-2'!GT196&gt;0,'[1]Stat-2017-2'!GT196,"")</f>
        <v/>
      </c>
      <c r="V162" s="4">
        <f>IF(('[1]Stat-2017-2'!GW227+'[1]Stat-2017-2'!GX196)&gt;0,('[1]Stat-2017-2'!GW196+'[1]Stat-2017-2'!GX196),"")</f>
        <v>0</v>
      </c>
      <c r="W162" s="4" t="str">
        <f>IF(SUM('[1]Stat-2017-2'!HA196:HB196)&gt;0,SUM('[1]Stat-2017-2'!HA196:HB196),"")</f>
        <v/>
      </c>
      <c r="X162" s="4" t="str">
        <f>IF(SUM('[1]Stat-2017-2'!HC196:HD196)&gt;0,SUM('[1]Stat-2017-2'!HC196:HD196),"")</f>
        <v/>
      </c>
      <c r="Y162" s="4">
        <f>IF(SUM('[1]Stat-2017-2'!HE196:HF196)&gt;0,SUM('[1]Stat-2017-2'!HE196:HF196),"")</f>
        <v>933</v>
      </c>
      <c r="Z162" s="4" t="str">
        <f>IF(SUM('[1]Stat-2017-2'!HG196:HH196)&gt;0,SUM('[1]Stat-2017-2'!HG196:HH196),"")</f>
        <v/>
      </c>
      <c r="AA162" s="4" t="str">
        <f>IF(SUM('[1]Stat-2017-2'!HI196:HJ196)&gt;0,SUM('[1]Stat-2017-2'!HI196:HJ196),"")</f>
        <v/>
      </c>
      <c r="AB162" s="4" t="str">
        <f>IF(SUM('[1]Stat-2017-2'!HK196:HL196)&gt;0,SUM('[1]Stat-2017-2'!HK196:HL196),"")</f>
        <v/>
      </c>
      <c r="AC162" s="4" t="str">
        <f>IF(SUM('[1]Stat-2017-2'!HM196:HN196)&gt;0,SUM('[1]Stat-2017-2'!HM196:HN196),"")</f>
        <v/>
      </c>
      <c r="AD162" s="4" t="str">
        <f>IF('[1]Stat-2017-2'!HO196&gt;0,'[1]Stat-2017-2'!HO196,"")</f>
        <v/>
      </c>
      <c r="AE162" s="4" t="str">
        <f>IF('[1]Stat-2017-2'!HQ196&gt;0,'[1]Stat-2017-2'!HQ196,"")</f>
        <v/>
      </c>
      <c r="AF162" s="4" t="str">
        <f>IF('[1]Stat-2017-2'!IA195&gt;0,'[1]Stat-2017-2'!IA196,"")</f>
        <v/>
      </c>
      <c r="AG162" s="4">
        <f>IF('[1]Stat-2017-2'!FC196&gt;0,'[1]Stat-2017-2'!FC196,"")</f>
        <v>4.5</v>
      </c>
      <c r="AH162" s="7">
        <f>IF(AND('[1]Stat-2017-2'!FC196&gt;0,'[1]Stat-2017-2'!HY196&gt;0),'[1]Stat-2017-2'!HY196/'[1]Stat-2017-2'!FC196,"")</f>
        <v>1611.5555555555557</v>
      </c>
      <c r="AI162" s="4">
        <f>IF('[1]Stat-2017-2'!FE196&gt;0,'[1]Stat-2017-2'!FE196,"")</f>
        <v>7.25</v>
      </c>
      <c r="AJ162" s="4">
        <f>IF('[1]Stat-2017-2'!FG196&gt;0,'[1]Stat-2017-2'!FG196,"")</f>
        <v>5.14</v>
      </c>
      <c r="AK162" s="8">
        <f>IF('[1]Stat-2017-2'!FF196&gt;0,'[1]Stat-2017-2'!FF196,"")</f>
        <v>22</v>
      </c>
      <c r="AL162" s="4">
        <f>IF('[1]Stat-2017-2'!FD196&gt;0,'[1]Stat-2017-2'!FD196*2.5*58.15/1000000,"")</f>
        <v>6.4591566250000003</v>
      </c>
      <c r="AM162" s="8">
        <f t="shared" ref="AM162:AM190" si="7">IF(AND(AI162&gt;0,AL162&gt;0),AL162/AI162,"")</f>
        <v>0.89091815517241379</v>
      </c>
      <c r="AN162" s="9">
        <f>IF('[1]Stat-2017-2'!FM196&gt;0,'[1]Stat-2017-2'!FM196,"")</f>
        <v>70</v>
      </c>
      <c r="AO162" s="9">
        <f>IF('[1]Stat-2017-2'!FN196&gt;0,'[1]Stat-2017-2'!FN196,"")</f>
        <v>35</v>
      </c>
      <c r="AP162" s="9">
        <f>IF('[1]Stat-2017-2'!FO196&gt;0,'[1]Stat-2017-2'!FO196,"")</f>
        <v>72</v>
      </c>
      <c r="AQ162" s="9">
        <f>IF('[1]Stat-2017-2'!FP196&gt;0,'[1]Stat-2017-2'!FP196,"")</f>
        <v>35</v>
      </c>
      <c r="AR162" s="10">
        <f>IF(AND(E162&gt;0,'[1]Stat-2017-2'!FJ196&gt;0),E162*860/'[1]Stat-2017-2'!FJ196,"")</f>
        <v>35.597716894977168</v>
      </c>
      <c r="AS162" s="4">
        <f>IF('[1]Stat-2017-2'!FJ196&gt;0,'[1]Stat-2017-2'!FJ196/1000,"")</f>
        <v>175.2</v>
      </c>
      <c r="AT162" s="11">
        <f>IF(AND('[1]Stat-2017-2'!FQ196&gt;0,'[1]Stat-2017-2'!HY196&gt;0),'[1]Stat-2017-2'!FQ196/'[1]Stat-2017-2'!HY196,"")</f>
        <v>16.641478212906783</v>
      </c>
      <c r="AU162" s="10">
        <f>IF(AND('[1]Stat-2017-2'!FL196&gt;0,E162&gt;0),'[1]Stat-2017-2'!FL196/(E162/1000),"")</f>
        <v>91.83673469387756</v>
      </c>
      <c r="AV162" s="10">
        <f>IF(AND('[1]Stat-2017-2'!FL196,AI162&gt;0,AJ162&gt;0),'[1]Stat-2017-2'!FL196/(AJ162+AI162),"")</f>
        <v>53.753026634382564</v>
      </c>
      <c r="AW162" s="4">
        <f>IF('[1]Stat-2017-2'!IT196&gt;0,'[1]Stat-2017-2'!IT196/1000,"")</f>
        <v>4.7380000000000004</v>
      </c>
      <c r="AX162" s="4" t="str">
        <f>IF('[1]Stat-2017-2'!IU196&gt;0,'[1]Stat-2017-2'!IU196/1000,"")</f>
        <v/>
      </c>
      <c r="AY162" s="11">
        <f>IF(AND('[1]Stat-2017-2'!HY196&gt;0,'[1]Stat-2017-2'!IW196&gt;0,AI162&gt;0,AJ162&gt;0),('[1]Stat-2017-2'!HY196-'[1]Stat-2017-2'!IW196)/(AI162+AJ162),"")</f>
        <v>202.90556900726392</v>
      </c>
      <c r="AZ162" s="12">
        <f>IF(AND('[1]Stat-2017-2'!HY196&gt;0,'[1]Stat-2017-2'!IW196&gt;0),('[1]Stat-2017-2'!HY196-'[1]Stat-2017-2'!IW196)/'[1]Stat-2017-2'!HY196)</f>
        <v>0.34666298952013236</v>
      </c>
      <c r="BA162" s="9">
        <f>IF(AND('[1]Stat-2017-2'!AT196&gt;0,[1]WEB!E196&gt;0),'[1]Stat-2017-2'!AT196/[1]WEB!E196,"")</f>
        <v>414.75606729178156</v>
      </c>
      <c r="BB162" s="9">
        <f>IF(AND('[1]Stat-2017-2'!BI196&gt;0,E162&gt;0),'[1]Stat-2017-2'!BI196/E162,"")</f>
        <v>110.59238830667402</v>
      </c>
      <c r="BC162" s="9">
        <f>IF(AND('[1]Stat-2017-2'!BR196&gt;0,E162&gt;0),'[1]Stat-2017-2'!BR196/E162,"")</f>
        <v>27.914644236072807</v>
      </c>
      <c r="BD162" s="4">
        <f>IF(AND('[1]Stat-2017-2'!BR196&gt;0,B162&gt;0),'[1]Stat-2017-2'!BR196/B162,"")</f>
        <v>670.32119205298011</v>
      </c>
      <c r="BE162" s="13" t="str">
        <f>IF(AND(SUM('[1]Stat-2017-2'!DM196:ED196),('[1]Stat-2017-2'!HY196+'[1]Stat-2017-2'!HZ196)&gt;0),(SUM('[1]Stat-2017-2'!DM196:ED196)/('[1]Stat-2017-2'!HY196)),"")</f>
        <v/>
      </c>
      <c r="BF162" s="13" t="str">
        <f>IF(AND(SUM('[1]Stat-2017-2'!DM196:ED196),('[1]Stat-2017-2'!IW196)&gt;0),(SUM('[1]Stat-2017-2'!DM196:ED196)/'[1]Stat-2017-2'!IW196),"")</f>
        <v/>
      </c>
      <c r="BH162" s="13" t="str">
        <f>IF(AND('[1]Stat-2017-2'!EJ196&gt;0,'[1]Stat-2017-2'!HY196&gt;0),'[1]Stat-2017-2'!EJ196/'[1]Stat-2017-2'!HY196,"")</f>
        <v/>
      </c>
      <c r="BI162" s="13" t="str">
        <f>IF(AND(SUM('[1]Stat-2017-2'!EG196:EO196)&gt;0,'[1]Stat-2017-2'!HY196&gt;0),(SUM('[1]Stat-2017-2'!EG196:EO196)/'[1]Stat-2017-2'!HY196),"")</f>
        <v/>
      </c>
      <c r="BJ162" s="13" t="str">
        <f>IF(AND('[1]Stat-2017-2'!EP196&gt;0,'[1]Stat-2017-2'!HY196&gt;0),'[1]Stat-2017-2'!EP196/'[1]Stat-2017-2'!HY196,"")</f>
        <v/>
      </c>
      <c r="BK162" s="13" t="str">
        <f>IF(AND('[1]Stat-2017-2'!EQ196&gt;0,'[1]Stat-2017-2'!HY196&gt;0),'[1]Stat-2017-2'!EQ196/'[1]Stat-2017-2'!HY196,"")</f>
        <v/>
      </c>
      <c r="BL162" s="13" t="str">
        <f>IF(AND('[1]Stat-2017-2'!EW196&gt;0,'[1]Stat-2017-2'!HY196&gt;0),'[1]Stat-2017-2'!EW196/'[1]Stat-2017-2'!HY196,"")</f>
        <v/>
      </c>
      <c r="BM162" s="8" t="str">
        <f>IF('[1]Stat-2017-2'!IY196&gt;0,'[1]Stat-2017-2'!IY196,"")</f>
        <v/>
      </c>
      <c r="BN162" s="4" t="str">
        <f>IF('[1]Stat-2017-2'!JE196&gt;0,'[1]Stat-2017-2'!JE196,"")</f>
        <v/>
      </c>
      <c r="BO162" s="4" t="str">
        <f>IF('[1]Stat-2017-2'!IZ196&gt;0,'[1]Stat-2017-2'!IZ196,"")</f>
        <v/>
      </c>
      <c r="BP162" s="8" t="str">
        <f>IF('[1]Stat-2017-2'!JF196&gt;0,'[1]Stat-2017-2'!JF196,"")</f>
        <v/>
      </c>
      <c r="BQ162" s="4" t="str">
        <f>IF('[1]Stat-2017-2'!JG196&gt;0,'[1]Stat-2017-2'!JG196,"")</f>
        <v/>
      </c>
      <c r="BR162" s="4" t="str">
        <f>IF('[1]Stat-2017-2'!JH196&gt;0,'[1]Stat-2017-2'!JH196,"")</f>
        <v/>
      </c>
    </row>
    <row r="163" spans="1:70" x14ac:dyDescent="0.35">
      <c r="A163" t="s">
        <v>231</v>
      </c>
      <c r="B163" s="4">
        <v>845</v>
      </c>
      <c r="C163" s="5">
        <f>IF(AND(E163&gt;0,SUM(AI163)&gt;0),(E163)/(SUM(AI163)*1000),"")</f>
        <v>1.4173076923076924</v>
      </c>
      <c r="D163" s="4">
        <f>IF('[1]Stat-2017-2'!FS199&gt;0,'[1]Stat-2017-2'!FS199,"")</f>
        <v>19988.8</v>
      </c>
      <c r="E163" s="4">
        <f>IF('[1]Stat-2017-2'!HY199&gt;0,'[1]Stat-2017-2'!HY199,"")</f>
        <v>18425</v>
      </c>
      <c r="F163" s="4">
        <f>AW163*1000</f>
        <v>14194</v>
      </c>
      <c r="G163" s="12">
        <f t="shared" si="6"/>
        <v>0.2296336499321574</v>
      </c>
      <c r="H163" s="4"/>
      <c r="I163" s="4"/>
      <c r="J163" s="4" t="str">
        <f>IF(SUM('[1]Stat-2017-2'!FU199:FZ199)&gt;0,SUM('[1]Stat-2017-2'!FU199:FZ199),"")</f>
        <v/>
      </c>
      <c r="K163" s="4">
        <f>IF(SUM('[1]Stat-2017-2'!GA199:GB199)&gt;0,SUM('[1]Stat-2017-2'!GA199:GB199),"")</f>
        <v>14459</v>
      </c>
      <c r="L163" s="4" t="str">
        <f>IF(SUM('[1]Stat-2017-2'!GC199:GD199)&gt;0,SUM('[1]Stat-2017-2'!GC199:GD199),"")</f>
        <v/>
      </c>
      <c r="M163" s="4" t="str">
        <f>IF(SUM('[1]Stat-2017-2'!GE199:GF199)&gt;0,SUM('[1]Stat-2017-2'!GE199:GF199),"")</f>
        <v/>
      </c>
      <c r="N163" s="4" t="str">
        <f>IF(SUM('[1]Stat-2017-2'!GG199:GH199)&gt;0,SUM('[1]Stat-2017-2'!GG199:GH199),"")</f>
        <v/>
      </c>
      <c r="O163" s="4" t="str">
        <f>IF(SUM('[1]Stat-2017-2'!GI199:GJ199)&gt;0,SUM('[1]Stat-2017-2'!GI199:GJ199),"")</f>
        <v/>
      </c>
      <c r="P163" s="4">
        <f>IF(SUM('[1]Stat-2017-2'!GK199:GL199)&gt;0,SUM('[1]Stat-2017-2'!GK199:GL199),"")</f>
        <v>3995</v>
      </c>
      <c r="Q163" s="4" t="str">
        <f>IF(SUM('[1]Stat-2017-2'!GO199:GP199)&gt;0,SUM('[1]Stat-2017-2'!GO199:GP199),"")</f>
        <v/>
      </c>
      <c r="R163" s="4" t="str">
        <f>IF(SUM('[1]Stat-2017-2'!GQ199:GR199)&gt;0,SUM('[1]Stat-2017-2'!GQ199:GR199),"")</f>
        <v/>
      </c>
      <c r="S163" s="4" t="str">
        <f>IF(SUM('[1]Stat-2017-2'!GM199:GN199)&gt;0,SUM('[1]Stat-2017-2'!GM199:GN199),"")</f>
        <v/>
      </c>
      <c r="T163" s="4" t="str">
        <f>IF('[1]Stat-2017-2'!GS199&gt;0,'[1]Stat-2017-2'!GS199,"")</f>
        <v/>
      </c>
      <c r="U163" s="4" t="str">
        <f>IF('[1]Stat-2017-2'!GT199&gt;0,'[1]Stat-2017-2'!GT199,"")</f>
        <v/>
      </c>
      <c r="V163" s="4" t="str">
        <f>IF(('[1]Stat-2017-2'!GW229+'[1]Stat-2017-2'!GX199)&gt;0,('[1]Stat-2017-2'!GW199+'[1]Stat-2017-2'!GX199),"")</f>
        <v/>
      </c>
      <c r="W163" s="4" t="str">
        <f>IF(SUM('[1]Stat-2017-2'!HA199:HB199)&gt;0,SUM('[1]Stat-2017-2'!HA199:HB199),"")</f>
        <v/>
      </c>
      <c r="X163" s="4" t="str">
        <f>IF(SUM('[1]Stat-2017-2'!HC199:HD199)&gt;0,SUM('[1]Stat-2017-2'!HC199:HD199),"")</f>
        <v/>
      </c>
      <c r="Y163" s="4">
        <f>IF(SUM('[1]Stat-2017-2'!HE199:HF199)&gt;0,SUM('[1]Stat-2017-2'!HE199:HF199),"")</f>
        <v>1235</v>
      </c>
      <c r="Z163" s="4" t="str">
        <f>IF(SUM('[1]Stat-2017-2'!HG199:HH199)&gt;0,SUM('[1]Stat-2017-2'!HG199:HH199),"")</f>
        <v/>
      </c>
      <c r="AA163" s="4" t="str">
        <f>IF(SUM('[1]Stat-2017-2'!HI199:HJ199)&gt;0,SUM('[1]Stat-2017-2'!HI199:HJ199),"")</f>
        <v/>
      </c>
      <c r="AB163" s="4" t="str">
        <f>IF(SUM('[1]Stat-2017-2'!HK199:HL199)&gt;0,SUM('[1]Stat-2017-2'!HK199:HL199),"")</f>
        <v/>
      </c>
      <c r="AC163" s="4" t="str">
        <f>IF(SUM('[1]Stat-2017-2'!HM199:HN199)&gt;0,SUM('[1]Stat-2017-2'!HM199:HN199),"")</f>
        <v/>
      </c>
      <c r="AD163" s="4" t="str">
        <f>IF('[1]Stat-2017-2'!HO199&gt;0,'[1]Stat-2017-2'!HO199,"")</f>
        <v/>
      </c>
      <c r="AE163" s="4" t="str">
        <f>IF('[1]Stat-2017-2'!HQ199&gt;0,'[1]Stat-2017-2'!HQ199,"")</f>
        <v/>
      </c>
      <c r="AF163" s="4" t="str">
        <f>IF('[1]Stat-2017-2'!IA197&gt;0,'[1]Stat-2017-2'!IA199,"")</f>
        <v/>
      </c>
      <c r="AG163" s="4">
        <f>IF('[1]Stat-2017-2'!FC199&gt;0,'[1]Stat-2017-2'!FC199,"")</f>
        <v>13.4</v>
      </c>
      <c r="AH163" s="7">
        <f>IF(AND('[1]Stat-2017-2'!FC199&gt;0,'[1]Stat-2017-2'!HY199&gt;0),'[1]Stat-2017-2'!HY199/'[1]Stat-2017-2'!FC199,"")</f>
        <v>1375</v>
      </c>
      <c r="AI163" s="4">
        <f>IF('[1]Stat-2017-2'!FE199&gt;0,'[1]Stat-2017-2'!FE199,"")</f>
        <v>13</v>
      </c>
      <c r="AJ163" s="4">
        <f>IF('[1]Stat-2017-2'!FG199&gt;0,'[1]Stat-2017-2'!FG199,"")</f>
        <v>13</v>
      </c>
      <c r="AK163" s="8">
        <f>IF('[1]Stat-2017-2'!FF199&gt;0,'[1]Stat-2017-2'!FF199,"")</f>
        <v>30</v>
      </c>
      <c r="AL163" s="4">
        <f>IF('[1]Stat-2017-2'!FD199&gt;0,'[1]Stat-2017-2'!FD199*2.5*58.15/1000000,"")</f>
        <v>17.985504250000002</v>
      </c>
      <c r="AM163" s="8">
        <f t="shared" si="7"/>
        <v>1.383500326923077</v>
      </c>
      <c r="AN163" s="9">
        <f>IF('[1]Stat-2017-2'!FM199&gt;0,'[1]Stat-2017-2'!FM199,"")</f>
        <v>71</v>
      </c>
      <c r="AO163" s="9">
        <f>IF('[1]Stat-2017-2'!FN199&gt;0,'[1]Stat-2017-2'!FN199,"")</f>
        <v>36</v>
      </c>
      <c r="AP163" s="9">
        <f>IF('[1]Stat-2017-2'!FO199&gt;0,'[1]Stat-2017-2'!FO199,"")</f>
        <v>71</v>
      </c>
      <c r="AQ163" s="9">
        <f>IF('[1]Stat-2017-2'!FP199&gt;0,'[1]Stat-2017-2'!FP199,"")</f>
        <v>36</v>
      </c>
      <c r="AR163" s="10" t="str">
        <f>IF(AND(E163&gt;0,'[1]Stat-2017-2'!FJ199&gt;0),E163*860/'[1]Stat-2017-2'!FJ199,"")</f>
        <v/>
      </c>
      <c r="AS163" s="4" t="str">
        <f>IF('[1]Stat-2017-2'!FJ199&gt;0,'[1]Stat-2017-2'!FJ199/1000,"")</f>
        <v/>
      </c>
      <c r="AT163" s="11">
        <f>IF(AND('[1]Stat-2017-2'!FQ199&gt;0,'[1]Stat-2017-2'!HY199&gt;0),'[1]Stat-2017-2'!FQ199/'[1]Stat-2017-2'!HY199,"")</f>
        <v>11.256662143826324</v>
      </c>
      <c r="AU163" s="10">
        <f>IF(AND('[1]Stat-2017-2'!FL199&gt;0,E163&gt;0),'[1]Stat-2017-2'!FL199/(E163/1000),"")</f>
        <v>115.5495251017639</v>
      </c>
      <c r="AV163" s="10">
        <f>IF(AND('[1]Stat-2017-2'!FL199,AI163&gt;0,AJ163&gt;0),'[1]Stat-2017-2'!FL199/(AJ163+AI163),"")</f>
        <v>81.884615384615387</v>
      </c>
      <c r="AW163" s="4">
        <f>IF('[1]Stat-2017-2'!IT199&gt;0,'[1]Stat-2017-2'!IT199/1000,"")</f>
        <v>14.194000000000001</v>
      </c>
      <c r="AX163" s="4" t="str">
        <f>IF('[1]Stat-2017-2'!IU199&gt;0,'[1]Stat-2017-2'!IU199/1000,"")</f>
        <v/>
      </c>
      <c r="AY163" s="11">
        <f>IF(AND('[1]Stat-2017-2'!HY199&gt;0,'[1]Stat-2017-2'!IW199&gt;0,AI163&gt;0,AJ163&gt;0),('[1]Stat-2017-2'!HY199-'[1]Stat-2017-2'!IW199)/(AI163+AJ163),"")</f>
        <v>162.73076923076923</v>
      </c>
      <c r="AZ163" s="12">
        <f>IF(AND('[1]Stat-2017-2'!HY199&gt;0,'[1]Stat-2017-2'!IW199&gt;0),('[1]Stat-2017-2'!HY199-'[1]Stat-2017-2'!IW199)/'[1]Stat-2017-2'!HY199)</f>
        <v>0.2296336499321574</v>
      </c>
      <c r="BA163" s="9">
        <f>IF(AND('[1]Stat-2017-2'!AT199&gt;0,[1]WEB!E199&gt;0),'[1]Stat-2017-2'!AT199/[1]WEB!E199,"")</f>
        <v>501.69492537313431</v>
      </c>
      <c r="BB163" s="9">
        <f>IF(AND('[1]Stat-2017-2'!BI199&gt;0,E163&gt;0),'[1]Stat-2017-2'!BI199/E163,"")</f>
        <v>175.37964721845319</v>
      </c>
      <c r="BC163" s="9">
        <f>IF(AND('[1]Stat-2017-2'!BR199&gt;0,E163&gt;0),'[1]Stat-2017-2'!BR199/E163,"")</f>
        <v>47.136553595658071</v>
      </c>
      <c r="BD163" s="4">
        <f>IF(AND('[1]Stat-2017-2'!BR199&gt;0,B163&gt;0),'[1]Stat-2017-2'!BR199/B163,"")</f>
        <v>1027.8</v>
      </c>
      <c r="BE163" s="13" t="str">
        <f>IF(AND(SUM('[1]Stat-2017-2'!DM199:ED199),('[1]Stat-2017-2'!HY199+'[1]Stat-2017-2'!HZ199)&gt;0),(SUM('[1]Stat-2017-2'!DM199:ED199)/('[1]Stat-2017-2'!HY199)),"")</f>
        <v/>
      </c>
      <c r="BF163" s="13" t="str">
        <f>IF(AND(SUM('[1]Stat-2017-2'!DM199:ED199),('[1]Stat-2017-2'!IW199)&gt;0),(SUM('[1]Stat-2017-2'!DM199:ED199)/'[1]Stat-2017-2'!IW199),"")</f>
        <v/>
      </c>
      <c r="BH163" s="13" t="str">
        <f>IF(AND('[1]Stat-2017-2'!EJ199&gt;0,'[1]Stat-2017-2'!HY199&gt;0),'[1]Stat-2017-2'!EJ199/'[1]Stat-2017-2'!HY199,"")</f>
        <v/>
      </c>
      <c r="BI163" s="13" t="str">
        <f>IF(AND(SUM('[1]Stat-2017-2'!EG199:EO199)&gt;0,'[1]Stat-2017-2'!HY199&gt;0),(SUM('[1]Stat-2017-2'!EG199:EO199)/'[1]Stat-2017-2'!HY199),"")</f>
        <v/>
      </c>
      <c r="BJ163" s="13" t="str">
        <f>IF(AND('[1]Stat-2017-2'!EP199&gt;0,'[1]Stat-2017-2'!HY199&gt;0),'[1]Stat-2017-2'!EP199/'[1]Stat-2017-2'!HY199,"")</f>
        <v/>
      </c>
      <c r="BK163" s="13" t="str">
        <f>IF(AND('[1]Stat-2017-2'!EQ199&gt;0,'[1]Stat-2017-2'!HY199&gt;0),'[1]Stat-2017-2'!EQ199/'[1]Stat-2017-2'!HY199,"")</f>
        <v/>
      </c>
      <c r="BL163" s="13" t="str">
        <f>IF(AND('[1]Stat-2017-2'!EW199&gt;0,'[1]Stat-2017-2'!HY199&gt;0),'[1]Stat-2017-2'!EW199/'[1]Stat-2017-2'!HY199,"")</f>
        <v/>
      </c>
      <c r="BM163" s="8" t="str">
        <f>IF('[1]Stat-2017-2'!IY199&gt;0,'[1]Stat-2017-2'!IY199,"")</f>
        <v/>
      </c>
      <c r="BN163" s="4" t="str">
        <f>IF('[1]Stat-2017-2'!JE199&gt;0,'[1]Stat-2017-2'!JE199,"")</f>
        <v/>
      </c>
      <c r="BO163" s="4" t="str">
        <f>IF('[1]Stat-2017-2'!IZ199&gt;0,'[1]Stat-2017-2'!IZ199,"")</f>
        <v/>
      </c>
      <c r="BP163" s="8" t="str">
        <f>IF('[1]Stat-2017-2'!JF199&gt;0,'[1]Stat-2017-2'!JF199,"")</f>
        <v/>
      </c>
      <c r="BQ163" s="4" t="str">
        <f>IF('[1]Stat-2017-2'!JG199&gt;0,'[1]Stat-2017-2'!JG199,"")</f>
        <v/>
      </c>
      <c r="BR163" s="4" t="str">
        <f>IF('[1]Stat-2017-2'!JH199&gt;0,'[1]Stat-2017-2'!JH199,"")</f>
        <v/>
      </c>
    </row>
    <row r="164" spans="1:70" x14ac:dyDescent="0.35">
      <c r="A164" t="s">
        <v>232</v>
      </c>
      <c r="B164" s="4">
        <v>959</v>
      </c>
      <c r="C164" s="5">
        <f>IF(AND(E164&gt;0,SUM(AI164)&gt;0),(E164)/(SUM(AI164)*1000),"")</f>
        <v>0.73990909090909096</v>
      </c>
      <c r="D164" s="4" t="str">
        <f>IF('[1]Stat-2017-2'!FS201&gt;0,'[1]Stat-2017-2'!FS201,"")</f>
        <v/>
      </c>
      <c r="E164" s="4">
        <f>IF('[1]Stat-2017-2'!HY201&gt;0,'[1]Stat-2017-2'!HY201,"")</f>
        <v>24417</v>
      </c>
      <c r="F164" s="4">
        <f>AW164*1000</f>
        <v>19223</v>
      </c>
      <c r="G164" s="12">
        <f t="shared" si="6"/>
        <v>0.21272064545193922</v>
      </c>
      <c r="H164" s="4"/>
      <c r="I164" s="4"/>
      <c r="J164" s="4" t="str">
        <f>IF(SUM('[1]Stat-2017-2'!FU201:FZ201)&gt;0,SUM('[1]Stat-2017-2'!FU201:FZ201),"")</f>
        <v/>
      </c>
      <c r="K164" s="4" t="str">
        <f>IF(SUM('[1]Stat-2017-2'!GA201:GB201)&gt;0,SUM('[1]Stat-2017-2'!GA201:GB201),"")</f>
        <v/>
      </c>
      <c r="L164" s="4" t="str">
        <f>IF(SUM('[1]Stat-2017-2'!GC201:GD201)&gt;0,SUM('[1]Stat-2017-2'!GC201:GD201),"")</f>
        <v/>
      </c>
      <c r="M164" s="4" t="str">
        <f>IF(SUM('[1]Stat-2017-2'!GE201:GF201)&gt;0,SUM('[1]Stat-2017-2'!GE201:GF201),"")</f>
        <v/>
      </c>
      <c r="N164" s="4">
        <f>IF(SUM('[1]Stat-2017-2'!GG201:GH201)&gt;0,SUM('[1]Stat-2017-2'!GG201:GH201),"")</f>
        <v>24417</v>
      </c>
      <c r="O164" s="4" t="str">
        <f>IF(SUM('[1]Stat-2017-2'!GI201:GJ201)&gt;0,SUM('[1]Stat-2017-2'!GI201:GJ201),"")</f>
        <v/>
      </c>
      <c r="P164" s="4" t="str">
        <f>IF(SUM('[1]Stat-2017-2'!GK201:GL201)&gt;0,SUM('[1]Stat-2017-2'!GK201:GL201),"")</f>
        <v/>
      </c>
      <c r="Q164" s="4" t="str">
        <f>IF(SUM('[1]Stat-2017-2'!GO201:GP201)&gt;0,SUM('[1]Stat-2017-2'!GO201:GP201),"")</f>
        <v/>
      </c>
      <c r="R164" s="4" t="str">
        <f>IF(SUM('[1]Stat-2017-2'!GQ201:GR201)&gt;0,SUM('[1]Stat-2017-2'!GQ201:GR201),"")</f>
        <v/>
      </c>
      <c r="S164" s="4" t="str">
        <f>IF(SUM('[1]Stat-2017-2'!GM201:GN201)&gt;0,SUM('[1]Stat-2017-2'!GM201:GN201),"")</f>
        <v/>
      </c>
      <c r="T164" s="4" t="str">
        <f>IF('[1]Stat-2017-2'!GS201&gt;0,'[1]Stat-2017-2'!GS201,"")</f>
        <v/>
      </c>
      <c r="U164" s="4" t="str">
        <f>IF('[1]Stat-2017-2'!GT201&gt;0,'[1]Stat-2017-2'!GT201,"")</f>
        <v/>
      </c>
      <c r="V164" s="4" t="str">
        <f>IF(('[1]Stat-2017-2'!GW231+'[1]Stat-2017-2'!GX201)&gt;0,('[1]Stat-2017-2'!GW201+'[1]Stat-2017-2'!GX201),"")</f>
        <v/>
      </c>
      <c r="W164" s="4" t="str">
        <f>IF(SUM('[1]Stat-2017-2'!HA201:HB201)&gt;0,SUM('[1]Stat-2017-2'!HA201:HB201),"")</f>
        <v/>
      </c>
      <c r="X164" s="4" t="str">
        <f>IF(SUM('[1]Stat-2017-2'!HC201:HD201)&gt;0,SUM('[1]Stat-2017-2'!HC201:HD201),"")</f>
        <v/>
      </c>
      <c r="Y164" s="4" t="str">
        <f>IF(SUM('[1]Stat-2017-2'!HE201:HF201)&gt;0,SUM('[1]Stat-2017-2'!HE201:HF201),"")</f>
        <v/>
      </c>
      <c r="Z164" s="4" t="str">
        <f>IF(SUM('[1]Stat-2017-2'!HG201:HH201)&gt;0,SUM('[1]Stat-2017-2'!HG201:HH201),"")</f>
        <v/>
      </c>
      <c r="AA164" s="4" t="str">
        <f>IF(SUM('[1]Stat-2017-2'!HI201:HJ201)&gt;0,SUM('[1]Stat-2017-2'!HI201:HJ201),"")</f>
        <v/>
      </c>
      <c r="AB164" s="4" t="str">
        <f>IF(SUM('[1]Stat-2017-2'!HK201:HL201)&gt;0,SUM('[1]Stat-2017-2'!HK201:HL201),"")</f>
        <v/>
      </c>
      <c r="AC164" s="4" t="str">
        <f>IF(SUM('[1]Stat-2017-2'!HM201:HN201)&gt;0,SUM('[1]Stat-2017-2'!HM201:HN201),"")</f>
        <v/>
      </c>
      <c r="AD164" s="4" t="str">
        <f>IF('[1]Stat-2017-2'!HO201&gt;0,'[1]Stat-2017-2'!HO201,"")</f>
        <v/>
      </c>
      <c r="AE164" s="4" t="str">
        <f>IF('[1]Stat-2017-2'!HQ201&gt;0,'[1]Stat-2017-2'!HQ201,"")</f>
        <v/>
      </c>
      <c r="AF164" s="4" t="str">
        <f>IF('[1]Stat-2017-2'!IA200&gt;0,'[1]Stat-2017-2'!IA201,"")</f>
        <v/>
      </c>
      <c r="AG164" s="4">
        <f>IF('[1]Stat-2017-2'!FC201&gt;0,'[1]Stat-2017-2'!FC201,"")</f>
        <v>19</v>
      </c>
      <c r="AH164" s="7">
        <f>IF(AND('[1]Stat-2017-2'!FC201&gt;0,'[1]Stat-2017-2'!HY201&gt;0),'[1]Stat-2017-2'!HY201/'[1]Stat-2017-2'!FC201,"")</f>
        <v>1285.1052631578948</v>
      </c>
      <c r="AI164" s="4">
        <f>IF('[1]Stat-2017-2'!FE201&gt;0,'[1]Stat-2017-2'!FE201,"")</f>
        <v>33</v>
      </c>
      <c r="AJ164" s="4">
        <f>IF('[1]Stat-2017-2'!FG201&gt;0,'[1]Stat-2017-2'!FG201,"")</f>
        <v>17</v>
      </c>
      <c r="AK164" s="8" t="str">
        <f>IF('[1]Stat-2017-2'!FF201&gt;0,'[1]Stat-2017-2'!FF201,"")</f>
        <v/>
      </c>
      <c r="AL164" s="4">
        <f>IF('[1]Stat-2017-2'!FD201&gt;0,'[1]Stat-2017-2'!FD201*2.5*58.15/1000000,"")</f>
        <v>20.382301875</v>
      </c>
      <c r="AM164" s="8">
        <f t="shared" si="7"/>
        <v>0.61764551136363632</v>
      </c>
      <c r="AN164" s="9">
        <f>IF('[1]Stat-2017-2'!FM201&gt;0,'[1]Stat-2017-2'!FM201,"")</f>
        <v>70</v>
      </c>
      <c r="AO164" s="9">
        <f>IF('[1]Stat-2017-2'!FN201&gt;0,'[1]Stat-2017-2'!FN201,"")</f>
        <v>37</v>
      </c>
      <c r="AP164" s="9">
        <f>IF('[1]Stat-2017-2'!FO201&gt;0,'[1]Stat-2017-2'!FO201,"")</f>
        <v>73</v>
      </c>
      <c r="AQ164" s="9">
        <f>IF('[1]Stat-2017-2'!FP201&gt;0,'[1]Stat-2017-2'!FP201,"")</f>
        <v>35</v>
      </c>
      <c r="AR164" s="10" t="str">
        <f>IF(AND(E164&gt;0,'[1]Stat-2017-2'!FJ201&gt;0),E164*860/'[1]Stat-2017-2'!FJ201,"")</f>
        <v/>
      </c>
      <c r="AS164" s="4" t="str">
        <f>IF('[1]Stat-2017-2'!FJ201&gt;0,'[1]Stat-2017-2'!FJ201/1000,"")</f>
        <v/>
      </c>
      <c r="AT164" s="11">
        <f>IF(AND('[1]Stat-2017-2'!FQ201&gt;0,'[1]Stat-2017-2'!HY201&gt;0),'[1]Stat-2017-2'!FQ201/'[1]Stat-2017-2'!HY201,"")</f>
        <v>15.651799975426957</v>
      </c>
      <c r="AU164" s="10">
        <f>IF(AND('[1]Stat-2017-2'!FL201&gt;0,E164&gt;0),'[1]Stat-2017-2'!FL201/(E164/1000),"")</f>
        <v>73.719130114264644</v>
      </c>
      <c r="AV164" s="10">
        <f>IF(AND('[1]Stat-2017-2'!FL201,AI164&gt;0,AJ164&gt;0),'[1]Stat-2017-2'!FL201/(AJ164+AI164),"")</f>
        <v>36</v>
      </c>
      <c r="AW164" s="4">
        <f>IF('[1]Stat-2017-2'!IT201&gt;0,'[1]Stat-2017-2'!IT201/1000,"")</f>
        <v>19.222999999999999</v>
      </c>
      <c r="AX164" s="4" t="str">
        <f>IF('[1]Stat-2017-2'!IU201&gt;0,'[1]Stat-2017-2'!IU201/1000,"")</f>
        <v/>
      </c>
      <c r="AY164" s="11">
        <f>IF(AND('[1]Stat-2017-2'!HY201&gt;0,'[1]Stat-2017-2'!IW201&gt;0,AI164&gt;0,AJ164&gt;0),('[1]Stat-2017-2'!HY201-'[1]Stat-2017-2'!IW201)/(AI164+AJ164),"")</f>
        <v>103.88</v>
      </c>
      <c r="AZ164" s="12">
        <f>IF(AND('[1]Stat-2017-2'!HY201&gt;0,'[1]Stat-2017-2'!IW201&gt;0),('[1]Stat-2017-2'!HY201-'[1]Stat-2017-2'!IW201)/'[1]Stat-2017-2'!HY201)</f>
        <v>0.21272064545193922</v>
      </c>
      <c r="BA164" s="9">
        <f>IF(AND('[1]Stat-2017-2'!AT201&gt;0,[1]WEB!E201&gt;0),'[1]Stat-2017-2'!AT201/[1]WEB!E201,"")</f>
        <v>325.23708891346195</v>
      </c>
      <c r="BB164" s="9">
        <f>IF(AND('[1]Stat-2017-2'!BI201&gt;0,E164&gt;0),'[1]Stat-2017-2'!BI201/E164,"")</f>
        <v>57.722775115698077</v>
      </c>
      <c r="BC164" s="9">
        <f>IF(AND('[1]Stat-2017-2'!BR201&gt;0,E164&gt;0),'[1]Stat-2017-2'!BR201/E164,"")</f>
        <v>63.836138755784901</v>
      </c>
      <c r="BD164" s="4">
        <f>IF(AND('[1]Stat-2017-2'!BR201&gt;0,B164&gt;0),'[1]Stat-2017-2'!BR201/B164,"")</f>
        <v>1625.3253388946819</v>
      </c>
      <c r="BE164" s="13" t="str">
        <f>IF(AND(SUM('[1]Stat-2017-2'!DM201:ED201),('[1]Stat-2017-2'!HY201+'[1]Stat-2017-2'!HZ201)&gt;0),(SUM('[1]Stat-2017-2'!DM201:ED201)/('[1]Stat-2017-2'!HY201)),"")</f>
        <v/>
      </c>
      <c r="BF164" s="13" t="str">
        <f>IF(AND(SUM('[1]Stat-2017-2'!DM201:ED201),('[1]Stat-2017-2'!IW201)&gt;0),(SUM('[1]Stat-2017-2'!DM201:ED201)/'[1]Stat-2017-2'!IW201),"")</f>
        <v/>
      </c>
      <c r="BH164" s="13" t="str">
        <f>IF(AND('[1]Stat-2017-2'!EJ201&gt;0,'[1]Stat-2017-2'!HY201&gt;0),'[1]Stat-2017-2'!EJ201/'[1]Stat-2017-2'!HY201,"")</f>
        <v/>
      </c>
      <c r="BI164" s="13" t="str">
        <f>IF(AND(SUM('[1]Stat-2017-2'!EG201:EO201)&gt;0,'[1]Stat-2017-2'!HY201&gt;0),(SUM('[1]Stat-2017-2'!EG201:EO201)/'[1]Stat-2017-2'!HY201),"")</f>
        <v/>
      </c>
      <c r="BJ164" s="13" t="str">
        <f>IF(AND('[1]Stat-2017-2'!EP201&gt;0,'[1]Stat-2017-2'!HY201&gt;0),'[1]Stat-2017-2'!EP201/'[1]Stat-2017-2'!HY201,"")</f>
        <v/>
      </c>
      <c r="BK164" s="13" t="str">
        <f>IF(AND('[1]Stat-2017-2'!EQ201&gt;0,'[1]Stat-2017-2'!HY201&gt;0),'[1]Stat-2017-2'!EQ201/'[1]Stat-2017-2'!HY201,"")</f>
        <v/>
      </c>
      <c r="BL164" s="13" t="str">
        <f>IF(AND('[1]Stat-2017-2'!EW201&gt;0,'[1]Stat-2017-2'!HY201&gt;0),'[1]Stat-2017-2'!EW201/'[1]Stat-2017-2'!HY201,"")</f>
        <v/>
      </c>
      <c r="BM164" s="8" t="str">
        <f>IF('[1]Stat-2017-2'!IY201&gt;0,'[1]Stat-2017-2'!IY201,"")</f>
        <v/>
      </c>
      <c r="BN164" s="4" t="str">
        <f>IF('[1]Stat-2017-2'!JE201&gt;0,'[1]Stat-2017-2'!JE201,"")</f>
        <v/>
      </c>
      <c r="BO164" s="4" t="str">
        <f>IF('[1]Stat-2017-2'!IZ201&gt;0,'[1]Stat-2017-2'!IZ201,"")</f>
        <v/>
      </c>
      <c r="BP164" s="8" t="str">
        <f>IF('[1]Stat-2017-2'!JF201&gt;0,'[1]Stat-2017-2'!JF201,"")</f>
        <v/>
      </c>
      <c r="BQ164" s="4" t="str">
        <f>IF('[1]Stat-2017-2'!JG201&gt;0,'[1]Stat-2017-2'!JG201,"")</f>
        <v/>
      </c>
      <c r="BR164" s="4" t="str">
        <f>IF('[1]Stat-2017-2'!JH201&gt;0,'[1]Stat-2017-2'!JH201,"")</f>
        <v/>
      </c>
    </row>
    <row r="165" spans="1:70" x14ac:dyDescent="0.35">
      <c r="A165" t="s">
        <v>233</v>
      </c>
      <c r="B165" s="4">
        <v>486</v>
      </c>
      <c r="C165" s="5">
        <f>IF(AND(E165&gt;0,SUM(AI165)&gt;0),(E165)/(SUM(AI165)*1000),"")</f>
        <v>1.5648571428571429</v>
      </c>
      <c r="D165" s="4">
        <f>IF('[1]Stat-2017-2'!FS202&gt;0,'[1]Stat-2017-2'!FS202,"")</f>
        <v>10954</v>
      </c>
      <c r="E165" s="4">
        <f>IF('[1]Stat-2017-2'!HY202&gt;0,'[1]Stat-2017-2'!HY202,"")</f>
        <v>10954</v>
      </c>
      <c r="F165" s="4">
        <f>AW165*1000</f>
        <v>8438</v>
      </c>
      <c r="G165" s="12">
        <f t="shared" si="6"/>
        <v>0.22968778528391456</v>
      </c>
      <c r="H165" s="4"/>
      <c r="I165" s="4"/>
      <c r="J165" s="4" t="str">
        <f>IF(SUM('[1]Stat-2017-2'!FU202:FZ202)&gt;0,SUM('[1]Stat-2017-2'!FU202:FZ202),"")</f>
        <v/>
      </c>
      <c r="K165" s="4" t="str">
        <f>IF(SUM('[1]Stat-2017-2'!GA202:GB202)&gt;0,SUM('[1]Stat-2017-2'!GA202:GB202),"")</f>
        <v/>
      </c>
      <c r="L165" s="4" t="str">
        <f>IF(SUM('[1]Stat-2017-2'!GC202:GD202)&gt;0,SUM('[1]Stat-2017-2'!GC202:GD202),"")</f>
        <v/>
      </c>
      <c r="M165" s="4">
        <f>IF(SUM('[1]Stat-2017-2'!GE202:GF202)&gt;0,SUM('[1]Stat-2017-2'!GE202:GF202),"")</f>
        <v>8716</v>
      </c>
      <c r="N165" s="4" t="str">
        <f>IF(SUM('[1]Stat-2017-2'!GG202:GH202)&gt;0,SUM('[1]Stat-2017-2'!GG202:GH202),"")</f>
        <v/>
      </c>
      <c r="O165" s="4" t="str">
        <f>IF(SUM('[1]Stat-2017-2'!GI202:GJ202)&gt;0,SUM('[1]Stat-2017-2'!GI202:GJ202),"")</f>
        <v/>
      </c>
      <c r="P165" s="4">
        <f>IF(SUM('[1]Stat-2017-2'!GK202:GL202)&gt;0,SUM('[1]Stat-2017-2'!GK202:GL202),"")</f>
        <v>2238</v>
      </c>
      <c r="Q165" s="4" t="str">
        <f>IF(SUM('[1]Stat-2017-2'!GO202:GP202)&gt;0,SUM('[1]Stat-2017-2'!GO202:GP202),"")</f>
        <v/>
      </c>
      <c r="R165" s="4" t="str">
        <f>IF(SUM('[1]Stat-2017-2'!GQ202:GR202)&gt;0,SUM('[1]Stat-2017-2'!GQ202:GR202),"")</f>
        <v/>
      </c>
      <c r="S165" s="4" t="str">
        <f>IF(SUM('[1]Stat-2017-2'!GM202:GN202)&gt;0,SUM('[1]Stat-2017-2'!GM202:GN202),"")</f>
        <v/>
      </c>
      <c r="T165" s="4" t="str">
        <f>IF('[1]Stat-2017-2'!GS202&gt;0,'[1]Stat-2017-2'!GS202,"")</f>
        <v/>
      </c>
      <c r="U165" s="4" t="str">
        <f>IF('[1]Stat-2017-2'!GT202&gt;0,'[1]Stat-2017-2'!GT202,"")</f>
        <v/>
      </c>
      <c r="V165" s="4" t="str">
        <f>IF(('[1]Stat-2017-2'!GW232+'[1]Stat-2017-2'!GX202)&gt;0,('[1]Stat-2017-2'!GW202+'[1]Stat-2017-2'!GX202),"")</f>
        <v/>
      </c>
      <c r="W165" s="4" t="str">
        <f>IF(SUM('[1]Stat-2017-2'!HA202:HB202)&gt;0,SUM('[1]Stat-2017-2'!HA202:HB202),"")</f>
        <v/>
      </c>
      <c r="X165" s="4" t="str">
        <f>IF(SUM('[1]Stat-2017-2'!HC202:HD202)&gt;0,SUM('[1]Stat-2017-2'!HC202:HD202),"")</f>
        <v/>
      </c>
      <c r="Y165" s="4" t="str">
        <f>IF(SUM('[1]Stat-2017-2'!HE202:HF202)&gt;0,SUM('[1]Stat-2017-2'!HE202:HF202),"")</f>
        <v/>
      </c>
      <c r="Z165" s="4" t="str">
        <f>IF(SUM('[1]Stat-2017-2'!HG202:HH202)&gt;0,SUM('[1]Stat-2017-2'!HG202:HH202),"")</f>
        <v/>
      </c>
      <c r="AA165" s="4" t="str">
        <f>IF(SUM('[1]Stat-2017-2'!HI202:HJ202)&gt;0,SUM('[1]Stat-2017-2'!HI202:HJ202),"")</f>
        <v/>
      </c>
      <c r="AB165" s="4" t="str">
        <f>IF(SUM('[1]Stat-2017-2'!HK202:HL202)&gt;0,SUM('[1]Stat-2017-2'!HK202:HL202),"")</f>
        <v/>
      </c>
      <c r="AC165" s="4" t="str">
        <f>IF(SUM('[1]Stat-2017-2'!HM202:HN202)&gt;0,SUM('[1]Stat-2017-2'!HM202:HN202),"")</f>
        <v/>
      </c>
      <c r="AD165" s="4" t="str">
        <f>IF('[1]Stat-2017-2'!HO202&gt;0,'[1]Stat-2017-2'!HO202,"")</f>
        <v/>
      </c>
      <c r="AE165" s="4" t="str">
        <f>IF('[1]Stat-2017-2'!HQ202&gt;0,'[1]Stat-2017-2'!HQ202,"")</f>
        <v/>
      </c>
      <c r="AF165" s="4" t="str">
        <f>IF('[1]Stat-2017-2'!IA201&gt;0,'[1]Stat-2017-2'!IA202,"")</f>
        <v/>
      </c>
      <c r="AG165" s="4">
        <f>IF('[1]Stat-2017-2'!FC202&gt;0,'[1]Stat-2017-2'!FC202,"")</f>
        <v>10</v>
      </c>
      <c r="AH165" s="7">
        <f>IF(AND('[1]Stat-2017-2'!FC202&gt;0,'[1]Stat-2017-2'!HY202&gt;0),'[1]Stat-2017-2'!HY202/'[1]Stat-2017-2'!FC202,"")</f>
        <v>1095.4000000000001</v>
      </c>
      <c r="AI165" s="4">
        <f>IF('[1]Stat-2017-2'!FE202&gt;0,'[1]Stat-2017-2'!FE202,"")</f>
        <v>7</v>
      </c>
      <c r="AJ165" s="4">
        <f>IF('[1]Stat-2017-2'!FG202&gt;0,'[1]Stat-2017-2'!FG202,"")</f>
        <v>9.6</v>
      </c>
      <c r="AK165" s="8">
        <f>IF('[1]Stat-2017-2'!FF202&gt;0,'[1]Stat-2017-2'!FF202,"")</f>
        <v>22</v>
      </c>
      <c r="AL165" s="4">
        <f>IF('[1]Stat-2017-2'!FD202&gt;0,'[1]Stat-2017-2'!FD202*2.5*58.15/1000000,"")</f>
        <v>10.590568749999999</v>
      </c>
      <c r="AM165" s="8">
        <f t="shared" si="7"/>
        <v>1.5129383928571427</v>
      </c>
      <c r="AN165" s="9">
        <f>IF('[1]Stat-2017-2'!FM202&gt;0,'[1]Stat-2017-2'!FM202,"")</f>
        <v>75</v>
      </c>
      <c r="AO165" s="9">
        <f>IF('[1]Stat-2017-2'!FN202&gt;0,'[1]Stat-2017-2'!FN202,"")</f>
        <v>42</v>
      </c>
      <c r="AP165" s="9">
        <f>IF('[1]Stat-2017-2'!FO202&gt;0,'[1]Stat-2017-2'!FO202,"")</f>
        <v>78</v>
      </c>
      <c r="AQ165" s="9">
        <f>IF('[1]Stat-2017-2'!FP202&gt;0,'[1]Stat-2017-2'!FP202,"")</f>
        <v>34</v>
      </c>
      <c r="AR165" s="10">
        <f>IF(AND(E165&gt;0,'[1]Stat-2017-2'!FJ202&gt;0),E165*860/'[1]Stat-2017-2'!FJ202,"")</f>
        <v>37.679047108608181</v>
      </c>
      <c r="AS165" s="4">
        <f>IF('[1]Stat-2017-2'!FJ202&gt;0,'[1]Stat-2017-2'!FJ202/1000,"")</f>
        <v>250.018</v>
      </c>
      <c r="AT165" s="11">
        <f>IF(AND('[1]Stat-2017-2'!FQ202&gt;0,'[1]Stat-2017-2'!HY202&gt;0),'[1]Stat-2017-2'!FQ202/'[1]Stat-2017-2'!HY202,"")</f>
        <v>16.770494796421399</v>
      </c>
      <c r="AU165" s="10">
        <f>IF(AND('[1]Stat-2017-2'!FL202&gt;0,E165&gt;0),'[1]Stat-2017-2'!FL202/(E165/1000),"")</f>
        <v>101.69800985941208</v>
      </c>
      <c r="AV165" s="10">
        <f>IF(AND('[1]Stat-2017-2'!FL202,AI165&gt;0,AJ165&gt;0),'[1]Stat-2017-2'!FL202/(AJ165+AI165),"")</f>
        <v>67.108433734939752</v>
      </c>
      <c r="AW165" s="4">
        <f>IF('[1]Stat-2017-2'!IT202&gt;0,'[1]Stat-2017-2'!IT202/1000,"")</f>
        <v>8.4380000000000006</v>
      </c>
      <c r="AX165" s="4" t="str">
        <f>IF('[1]Stat-2017-2'!IU202&gt;0,'[1]Stat-2017-2'!IU202/1000,"")</f>
        <v/>
      </c>
      <c r="AY165" s="11">
        <f>IF(AND('[1]Stat-2017-2'!HY202&gt;0,'[1]Stat-2017-2'!IW202&gt;0,AI165&gt;0,AJ165&gt;0),('[1]Stat-2017-2'!HY202-'[1]Stat-2017-2'!IW202)/(AI165+AJ165),"")</f>
        <v>151.56626506024094</v>
      </c>
      <c r="AZ165" s="12">
        <f>IF(AND('[1]Stat-2017-2'!HY202&gt;0,'[1]Stat-2017-2'!IW202&gt;0),('[1]Stat-2017-2'!HY202-'[1]Stat-2017-2'!IW202)/'[1]Stat-2017-2'!HY202)</f>
        <v>0.22968778528391456</v>
      </c>
      <c r="BA165" s="9">
        <f>IF(AND('[1]Stat-2017-2'!AT202&gt;0,[1]WEB!E202&gt;0),'[1]Stat-2017-2'!AT202/[1]WEB!E202,"")</f>
        <v>459.77524192075953</v>
      </c>
      <c r="BB165" s="9">
        <f>IF(AND('[1]Stat-2017-2'!BI202&gt;0,E165&gt;0),'[1]Stat-2017-2'!BI202/E165,"")</f>
        <v>5.1465218185137847</v>
      </c>
      <c r="BC165" s="9">
        <f>IF(AND('[1]Stat-2017-2'!BR202&gt;0,E165&gt;0),'[1]Stat-2017-2'!BR202/E165,"")</f>
        <v>55.926784736169438</v>
      </c>
      <c r="BD165" s="4">
        <f>IF(AND('[1]Stat-2017-2'!BR202&gt;0,B165&gt;0),'[1]Stat-2017-2'!BR202/B165,"")</f>
        <v>1260.5390946502057</v>
      </c>
      <c r="BE165" s="13" t="str">
        <f>IF(AND(SUM('[1]Stat-2017-2'!DM202:ED202),('[1]Stat-2017-2'!HY202+'[1]Stat-2017-2'!HZ202)&gt;0),(SUM('[1]Stat-2017-2'!DM202:ED202)/('[1]Stat-2017-2'!HY202)),"")</f>
        <v/>
      </c>
      <c r="BF165" s="13" t="str">
        <f>IF(AND(SUM('[1]Stat-2017-2'!DM202:ED202),('[1]Stat-2017-2'!IW202)&gt;0),(SUM('[1]Stat-2017-2'!DM202:ED202)/'[1]Stat-2017-2'!IW202),"")</f>
        <v/>
      </c>
      <c r="BH165" s="13" t="str">
        <f>IF(AND('[1]Stat-2017-2'!EJ202&gt;0,'[1]Stat-2017-2'!HY202&gt;0),'[1]Stat-2017-2'!EJ202/'[1]Stat-2017-2'!HY202,"")</f>
        <v/>
      </c>
      <c r="BI165" s="13" t="str">
        <f>IF(AND(SUM('[1]Stat-2017-2'!EG202:EO202)&gt;0,'[1]Stat-2017-2'!HY202&gt;0),(SUM('[1]Stat-2017-2'!EG202:EO202)/'[1]Stat-2017-2'!HY202),"")</f>
        <v/>
      </c>
      <c r="BJ165" s="13" t="str">
        <f>IF(AND('[1]Stat-2017-2'!EP202&gt;0,'[1]Stat-2017-2'!HY202&gt;0),'[1]Stat-2017-2'!EP202/'[1]Stat-2017-2'!HY202,"")</f>
        <v/>
      </c>
      <c r="BK165" s="13" t="str">
        <f>IF(AND('[1]Stat-2017-2'!EQ202&gt;0,'[1]Stat-2017-2'!HY202&gt;0),'[1]Stat-2017-2'!EQ202/'[1]Stat-2017-2'!HY202,"")</f>
        <v/>
      </c>
      <c r="BL165" s="13" t="str">
        <f>IF(AND('[1]Stat-2017-2'!EW202&gt;0,'[1]Stat-2017-2'!HY202&gt;0),'[1]Stat-2017-2'!EW202/'[1]Stat-2017-2'!HY202,"")</f>
        <v/>
      </c>
      <c r="BM165" s="8" t="str">
        <f>IF('[1]Stat-2017-2'!IY202&gt;0,'[1]Stat-2017-2'!IY202,"")</f>
        <v/>
      </c>
      <c r="BN165" s="4" t="str">
        <f>IF('[1]Stat-2017-2'!JE202&gt;0,'[1]Stat-2017-2'!JE202,"")</f>
        <v/>
      </c>
      <c r="BO165" s="4" t="str">
        <f>IF('[1]Stat-2017-2'!IZ202&gt;0,'[1]Stat-2017-2'!IZ202,"")</f>
        <v/>
      </c>
      <c r="BP165" s="8" t="str">
        <f>IF('[1]Stat-2017-2'!JF202&gt;0,'[1]Stat-2017-2'!JF202,"")</f>
        <v/>
      </c>
      <c r="BQ165" s="4" t="str">
        <f>IF('[1]Stat-2017-2'!JG202&gt;0,'[1]Stat-2017-2'!JG202,"")</f>
        <v/>
      </c>
      <c r="BR165" s="4" t="str">
        <f>IF('[1]Stat-2017-2'!JH202&gt;0,'[1]Stat-2017-2'!JH202,"")</f>
        <v/>
      </c>
    </row>
    <row r="166" spans="1:70" x14ac:dyDescent="0.35">
      <c r="A166" t="s">
        <v>234</v>
      </c>
      <c r="B166" s="4">
        <v>1167</v>
      </c>
      <c r="C166" s="5">
        <f>IF(AND(E166&gt;0,SUM(AI166)&gt;0),(E166)/(SUM(AI166)*1000),"")</f>
        <v>1.6068571428571428</v>
      </c>
      <c r="D166" s="4" t="str">
        <f>IF('[1]Stat-2017-2'!FS205&gt;0,'[1]Stat-2017-2'!FS205,"")</f>
        <v/>
      </c>
      <c r="E166" s="4">
        <f>IF('[1]Stat-2017-2'!HY205&gt;0,'[1]Stat-2017-2'!HY205,"")</f>
        <v>33744</v>
      </c>
      <c r="F166" s="4">
        <f>AW166*1000</f>
        <v>26822</v>
      </c>
      <c r="G166" s="12">
        <f t="shared" si="6"/>
        <v>0.20513276434329067</v>
      </c>
      <c r="H166" s="4"/>
      <c r="I166" s="4"/>
      <c r="J166" s="4" t="str">
        <f>IF(SUM('[1]Stat-2017-2'!FU205:FZ205)&gt;0,SUM('[1]Stat-2017-2'!FU205:FZ205),"")</f>
        <v/>
      </c>
      <c r="K166" s="4">
        <f>IF(SUM('[1]Stat-2017-2'!GA205:GB205)&gt;0,SUM('[1]Stat-2017-2'!GA205:GB205),"")</f>
        <v>20953</v>
      </c>
      <c r="L166" s="4" t="str">
        <f>IF(SUM('[1]Stat-2017-2'!GC205:GD205)&gt;0,SUM('[1]Stat-2017-2'!GC205:GD205),"")</f>
        <v/>
      </c>
      <c r="M166" s="4" t="str">
        <f>IF(SUM('[1]Stat-2017-2'!GE205:GF205)&gt;0,SUM('[1]Stat-2017-2'!GE205:GF205),"")</f>
        <v/>
      </c>
      <c r="N166" s="4" t="str">
        <f>IF(SUM('[1]Stat-2017-2'!GG205:GH205)&gt;0,SUM('[1]Stat-2017-2'!GG205:GH205),"")</f>
        <v/>
      </c>
      <c r="O166" s="4" t="str">
        <f>IF(SUM('[1]Stat-2017-2'!GI205:GJ205)&gt;0,SUM('[1]Stat-2017-2'!GI205:GJ205),"")</f>
        <v/>
      </c>
      <c r="P166" s="4" t="str">
        <f>IF(SUM('[1]Stat-2017-2'!GK205:GL205)&gt;0,SUM('[1]Stat-2017-2'!GK205:GL205),"")</f>
        <v/>
      </c>
      <c r="Q166" s="4" t="str">
        <f>IF(SUM('[1]Stat-2017-2'!GO205:GP205)&gt;0,SUM('[1]Stat-2017-2'!GO205:GP205),"")</f>
        <v/>
      </c>
      <c r="R166" s="4" t="str">
        <f>IF(SUM('[1]Stat-2017-2'!GQ205:GR205)&gt;0,SUM('[1]Stat-2017-2'!GQ205:GR205),"")</f>
        <v/>
      </c>
      <c r="S166" s="4" t="str">
        <f>IF(SUM('[1]Stat-2017-2'!GM205:GN205)&gt;0,SUM('[1]Stat-2017-2'!GM205:GN205),"")</f>
        <v/>
      </c>
      <c r="T166" s="4" t="str">
        <f>IF('[1]Stat-2017-2'!GS205&gt;0,'[1]Stat-2017-2'!GS205,"")</f>
        <v/>
      </c>
      <c r="U166" s="4">
        <f>IF('[1]Stat-2017-2'!GT205&gt;0,'[1]Stat-2017-2'!GT205,"")</f>
        <v>12812</v>
      </c>
      <c r="V166" s="4" t="str">
        <f>IF(('[1]Stat-2017-2'!GW235+'[1]Stat-2017-2'!GX205)&gt;0,('[1]Stat-2017-2'!GW205+'[1]Stat-2017-2'!GX205),"")</f>
        <v/>
      </c>
      <c r="W166" s="4" t="str">
        <f>IF(SUM('[1]Stat-2017-2'!HA205:HB205)&gt;0,SUM('[1]Stat-2017-2'!HA205:HB205),"")</f>
        <v/>
      </c>
      <c r="X166" s="4" t="str">
        <f>IF(SUM('[1]Stat-2017-2'!HC205:HD205)&gt;0,SUM('[1]Stat-2017-2'!HC205:HD205),"")</f>
        <v/>
      </c>
      <c r="Y166" s="4" t="str">
        <f>IF(SUM('[1]Stat-2017-2'!HE205:HF205)&gt;0,SUM('[1]Stat-2017-2'!HE205:HF205),"")</f>
        <v/>
      </c>
      <c r="Z166" s="4" t="str">
        <f>IF(SUM('[1]Stat-2017-2'!HG205:HH205)&gt;0,SUM('[1]Stat-2017-2'!HG205:HH205),"")</f>
        <v/>
      </c>
      <c r="AA166" s="4" t="str">
        <f>IF(SUM('[1]Stat-2017-2'!HI205:HJ205)&gt;0,SUM('[1]Stat-2017-2'!HI205:HJ205),"")</f>
        <v/>
      </c>
      <c r="AB166" s="4" t="str">
        <f>IF(SUM('[1]Stat-2017-2'!HK205:HL205)&gt;0,SUM('[1]Stat-2017-2'!HK205:HL205),"")</f>
        <v/>
      </c>
      <c r="AC166" s="4" t="str">
        <f>IF(SUM('[1]Stat-2017-2'!HM205:HN205)&gt;0,SUM('[1]Stat-2017-2'!HM205:HN205),"")</f>
        <v/>
      </c>
      <c r="AD166" s="4" t="str">
        <f>IF('[1]Stat-2017-2'!HO205&gt;0,'[1]Stat-2017-2'!HO205,"")</f>
        <v/>
      </c>
      <c r="AE166" s="4" t="str">
        <f>IF('[1]Stat-2017-2'!HQ205&gt;0,'[1]Stat-2017-2'!HQ205,"")</f>
        <v/>
      </c>
      <c r="AF166" s="4" t="str">
        <f>IF('[1]Stat-2017-2'!IA204&gt;0,'[1]Stat-2017-2'!IA205,"")</f>
        <v/>
      </c>
      <c r="AG166" s="4">
        <f>IF('[1]Stat-2017-2'!FC205&gt;0,'[1]Stat-2017-2'!FC205,"")</f>
        <v>21</v>
      </c>
      <c r="AH166" s="7">
        <f>IF(AND('[1]Stat-2017-2'!FC205&gt;0,'[1]Stat-2017-2'!HY205&gt;0),'[1]Stat-2017-2'!HY205/'[1]Stat-2017-2'!FC205,"")</f>
        <v>1606.8571428571429</v>
      </c>
      <c r="AI166" s="4">
        <f>IF('[1]Stat-2017-2'!FE205&gt;0,'[1]Stat-2017-2'!FE205,"")</f>
        <v>21</v>
      </c>
      <c r="AJ166" s="4">
        <f>IF('[1]Stat-2017-2'!FG205&gt;0,'[1]Stat-2017-2'!FG205,"")</f>
        <v>10</v>
      </c>
      <c r="AK166" s="8">
        <f>IF('[1]Stat-2017-2'!FF205&gt;0,'[1]Stat-2017-2'!FF205,"")</f>
        <v>30</v>
      </c>
      <c r="AL166" s="4">
        <f>IF('[1]Stat-2017-2'!FD205&gt;0,'[1]Stat-2017-2'!FD205*2.5*58.15/1000000,"")</f>
        <v>34.765849750000001</v>
      </c>
      <c r="AM166" s="8">
        <f t="shared" si="7"/>
        <v>1.6555166547619049</v>
      </c>
      <c r="AN166" s="9">
        <f>IF('[1]Stat-2017-2'!FM205&gt;0,'[1]Stat-2017-2'!FM205,"")</f>
        <v>74</v>
      </c>
      <c r="AO166" s="9" t="str">
        <f>IF('[1]Stat-2017-2'!FN205&gt;0,'[1]Stat-2017-2'!FN205,"")</f>
        <v/>
      </c>
      <c r="AP166" s="9">
        <f>IF('[1]Stat-2017-2'!FO205&gt;0,'[1]Stat-2017-2'!FO205,"")</f>
        <v>77</v>
      </c>
      <c r="AQ166" s="9" t="str">
        <f>IF('[1]Stat-2017-2'!FP205&gt;0,'[1]Stat-2017-2'!FP205,"")</f>
        <v/>
      </c>
      <c r="AR166" s="10" t="str">
        <f>IF(AND(E166&gt;0,'[1]Stat-2017-2'!FJ205&gt;0),E166*860/'[1]Stat-2017-2'!FJ205,"")</f>
        <v/>
      </c>
      <c r="AS166" s="4" t="str">
        <f>IF('[1]Stat-2017-2'!FJ205&gt;0,'[1]Stat-2017-2'!FJ205/1000,"")</f>
        <v/>
      </c>
      <c r="AT166" s="11" t="str">
        <f>IF(AND('[1]Stat-2017-2'!FQ205&gt;0,'[1]Stat-2017-2'!HY205&gt;0),'[1]Stat-2017-2'!FQ205/'[1]Stat-2017-2'!HY205,"")</f>
        <v/>
      </c>
      <c r="AU166" s="10" t="str">
        <f>IF(AND('[1]Stat-2017-2'!FL205&gt;0,E166&gt;0),'[1]Stat-2017-2'!FL205/(E166/1000),"")</f>
        <v/>
      </c>
      <c r="AV166" s="10" t="str">
        <f>IF(AND('[1]Stat-2017-2'!FL205,AI166&gt;0,AJ166&gt;0),'[1]Stat-2017-2'!FL205/(AJ166+AI166),"")</f>
        <v/>
      </c>
      <c r="AW166" s="4">
        <f>IF('[1]Stat-2017-2'!IT205&gt;0,'[1]Stat-2017-2'!IT205/1000,"")</f>
        <v>26.821999999999999</v>
      </c>
      <c r="AX166" s="4" t="str">
        <f>IF('[1]Stat-2017-2'!IU205&gt;0,'[1]Stat-2017-2'!IU205/1000,"")</f>
        <v/>
      </c>
      <c r="AY166" s="11">
        <f>IF(AND('[1]Stat-2017-2'!HY205&gt;0,'[1]Stat-2017-2'!IW205&gt;0,AI166&gt;0,AJ166&gt;0),('[1]Stat-2017-2'!HY205-'[1]Stat-2017-2'!IW205)/(AI166+AJ166),"")</f>
        <v>223.29032258064515</v>
      </c>
      <c r="AZ166" s="12">
        <f>IF(AND('[1]Stat-2017-2'!HY205&gt;0,'[1]Stat-2017-2'!IW205&gt;0),('[1]Stat-2017-2'!HY205-'[1]Stat-2017-2'!IW205)/'[1]Stat-2017-2'!HY205)</f>
        <v>0.20513276434329067</v>
      </c>
      <c r="BA166" s="9" t="str">
        <f>IF(AND('[1]Stat-2017-2'!AT205&gt;0,[1]WEB!E205&gt;0),'[1]Stat-2017-2'!AT205/[1]WEB!E205,"")</f>
        <v/>
      </c>
      <c r="BB166" s="9" t="str">
        <f>IF(AND('[1]Stat-2017-2'!BI205&gt;0,E166&gt;0),'[1]Stat-2017-2'!BI205/E166,"")</f>
        <v/>
      </c>
      <c r="BC166" s="9" t="str">
        <f>IF(AND('[1]Stat-2017-2'!BR205&gt;0,E166&gt;0),'[1]Stat-2017-2'!BR205/E166,"")</f>
        <v/>
      </c>
      <c r="BD166" s="4" t="str">
        <f>IF(AND('[1]Stat-2017-2'!BR205&gt;0,B166&gt;0),'[1]Stat-2017-2'!BR205/B166,"")</f>
        <v/>
      </c>
      <c r="BE166" s="13">
        <f>IF(AND(SUM('[1]Stat-2017-2'!DM205:ED205),('[1]Stat-2017-2'!HY205+'[1]Stat-2017-2'!HZ205)&gt;0),(SUM('[1]Stat-2017-2'!DM205:ED205)/('[1]Stat-2017-2'!HY205)),"")</f>
        <v>336.09207562825986</v>
      </c>
      <c r="BF166" s="13">
        <f>IF(AND(SUM('[1]Stat-2017-2'!DM205:ED205),('[1]Stat-2017-2'!IW205)&gt;0),(SUM('[1]Stat-2017-2'!DM205:ED205)/'[1]Stat-2017-2'!IW205),"")</f>
        <v>422.82793975095069</v>
      </c>
      <c r="BH166" s="13">
        <f>IF(AND('[1]Stat-2017-2'!EJ205&gt;0,'[1]Stat-2017-2'!HY205&gt;0),'[1]Stat-2017-2'!EJ205/'[1]Stat-2017-2'!HY205,"")</f>
        <v>2.834607633949739</v>
      </c>
      <c r="BI166" s="13">
        <f>IF(AND(SUM('[1]Stat-2017-2'!EG205:EO205)&gt;0,'[1]Stat-2017-2'!HY205&gt;0),(SUM('[1]Stat-2017-2'!EG205:EO205)/'[1]Stat-2017-2'!HY205),"")</f>
        <v>35.965060455192031</v>
      </c>
      <c r="BJ166" s="13">
        <f>IF(AND('[1]Stat-2017-2'!EP205&gt;0,'[1]Stat-2017-2'!HY205&gt;0),'[1]Stat-2017-2'!EP205/'[1]Stat-2017-2'!HY205,"")</f>
        <v>22.892366050260787</v>
      </c>
      <c r="BK166" s="13">
        <f>IF(AND('[1]Stat-2017-2'!EQ205&gt;0,'[1]Stat-2017-2'!HY205&gt;0),'[1]Stat-2017-2'!EQ205/'[1]Stat-2017-2'!HY205,"")</f>
        <v>7.7272996680891417</v>
      </c>
      <c r="BL166" s="13">
        <f>IF(AND('[1]Stat-2017-2'!EW205&gt;0,'[1]Stat-2017-2'!HY205&gt;0),'[1]Stat-2017-2'!EW205/'[1]Stat-2017-2'!HY205,"")</f>
        <v>33.487434803224275</v>
      </c>
      <c r="BM166" s="8" t="str">
        <f>IF('[1]Stat-2017-2'!IY205&gt;0,'[1]Stat-2017-2'!IY205,"")</f>
        <v/>
      </c>
      <c r="BN166" s="4" t="str">
        <f>IF('[1]Stat-2017-2'!JE205&gt;0,'[1]Stat-2017-2'!JE205,"")</f>
        <v/>
      </c>
      <c r="BO166" s="4" t="str">
        <f>IF('[1]Stat-2017-2'!IZ205&gt;0,'[1]Stat-2017-2'!IZ205,"")</f>
        <v/>
      </c>
      <c r="BP166" s="8" t="str">
        <f>IF('[1]Stat-2017-2'!JF205&gt;0,'[1]Stat-2017-2'!JF205,"")</f>
        <v/>
      </c>
      <c r="BQ166" s="4" t="str">
        <f>IF('[1]Stat-2017-2'!JG205&gt;0,'[1]Stat-2017-2'!JG205,"")</f>
        <v/>
      </c>
      <c r="BR166" s="4" t="str">
        <f>IF('[1]Stat-2017-2'!JH205&gt;0,'[1]Stat-2017-2'!JH205,"")</f>
        <v/>
      </c>
    </row>
    <row r="167" spans="1:70" x14ac:dyDescent="0.35">
      <c r="A167" t="s">
        <v>235</v>
      </c>
      <c r="B167" s="4">
        <v>395</v>
      </c>
      <c r="C167" s="5">
        <f>IF(AND(E167&gt;0,SUM(AI167)&gt;0),(E167)/(SUM(AI167)*1000),"")</f>
        <v>0.48712062256809341</v>
      </c>
      <c r="D167" s="4" t="str">
        <f>IF('[1]Stat-2017-2'!FS206&gt;0,'[1]Stat-2017-2'!FS206,"")</f>
        <v/>
      </c>
      <c r="E167" s="4">
        <f>IF('[1]Stat-2017-2'!HY206&gt;0,'[1]Stat-2017-2'!HY206,"")</f>
        <v>12519</v>
      </c>
      <c r="F167" s="4">
        <f>AW167*1000</f>
        <v>6799</v>
      </c>
      <c r="G167" s="12">
        <f t="shared" si="6"/>
        <v>0.45690550363447557</v>
      </c>
      <c r="H167" s="4"/>
      <c r="I167" s="4"/>
      <c r="J167" s="4" t="str">
        <f>IF(SUM('[1]Stat-2017-2'!FU206:FZ206)&gt;0,SUM('[1]Stat-2017-2'!FU206:FZ206),"")</f>
        <v/>
      </c>
      <c r="K167" s="4" t="str">
        <f>IF(SUM('[1]Stat-2017-2'!GA206:GB206)&gt;0,SUM('[1]Stat-2017-2'!GA206:GB206),"")</f>
        <v/>
      </c>
      <c r="L167" s="4" t="str">
        <f>IF(SUM('[1]Stat-2017-2'!GC206:GD206)&gt;0,SUM('[1]Stat-2017-2'!GC206:GD206),"")</f>
        <v/>
      </c>
      <c r="M167" s="4" t="str">
        <f>IF(SUM('[1]Stat-2017-2'!GE206:GF206)&gt;0,SUM('[1]Stat-2017-2'!GE206:GF206),"")</f>
        <v/>
      </c>
      <c r="N167" s="4">
        <f>IF(SUM('[1]Stat-2017-2'!GG206:GH206)&gt;0,SUM('[1]Stat-2017-2'!GG206:GH206),"")</f>
        <v>7647</v>
      </c>
      <c r="O167" s="4" t="str">
        <f>IF(SUM('[1]Stat-2017-2'!GI206:GJ206)&gt;0,SUM('[1]Stat-2017-2'!GI206:GJ206),"")</f>
        <v/>
      </c>
      <c r="P167" s="4" t="str">
        <f>IF(SUM('[1]Stat-2017-2'!GK206:GL206)&gt;0,SUM('[1]Stat-2017-2'!GK206:GL206),"")</f>
        <v/>
      </c>
      <c r="Q167" s="4" t="str">
        <f>IF(SUM('[1]Stat-2017-2'!GO206:GP206)&gt;0,SUM('[1]Stat-2017-2'!GO206:GP206),"")</f>
        <v/>
      </c>
      <c r="R167" s="4" t="str">
        <f>IF(SUM('[1]Stat-2017-2'!GQ206:GR206)&gt;0,SUM('[1]Stat-2017-2'!GQ206:GR206),"")</f>
        <v/>
      </c>
      <c r="S167" s="4" t="str">
        <f>IF(SUM('[1]Stat-2017-2'!GM206:GN206)&gt;0,SUM('[1]Stat-2017-2'!GM206:GN206),"")</f>
        <v/>
      </c>
      <c r="T167" s="4" t="str">
        <f>IF('[1]Stat-2017-2'!GS206&gt;0,'[1]Stat-2017-2'!GS206,"")</f>
        <v/>
      </c>
      <c r="U167" s="4" t="str">
        <f>IF('[1]Stat-2017-2'!GT206&gt;0,'[1]Stat-2017-2'!GT206,"")</f>
        <v/>
      </c>
      <c r="V167" s="4" t="str">
        <f>IF(('[1]Stat-2017-2'!GW236+'[1]Stat-2017-2'!GX206)&gt;0,('[1]Stat-2017-2'!GW206+'[1]Stat-2017-2'!GX206),"")</f>
        <v/>
      </c>
      <c r="W167" s="4" t="str">
        <f>IF(SUM('[1]Stat-2017-2'!HA206:HB206)&gt;0,SUM('[1]Stat-2017-2'!HA206:HB206),"")</f>
        <v/>
      </c>
      <c r="X167" s="4" t="str">
        <f>IF(SUM('[1]Stat-2017-2'!HC206:HD206)&gt;0,SUM('[1]Stat-2017-2'!HC206:HD206),"")</f>
        <v/>
      </c>
      <c r="Y167" s="4">
        <f>IF(SUM('[1]Stat-2017-2'!HE206:HF206)&gt;0,SUM('[1]Stat-2017-2'!HE206:HF206),"")</f>
        <v>5049</v>
      </c>
      <c r="Z167" s="4" t="str">
        <f>IF(SUM('[1]Stat-2017-2'!HG206:HH206)&gt;0,SUM('[1]Stat-2017-2'!HG206:HH206),"")</f>
        <v/>
      </c>
      <c r="AA167" s="4" t="str">
        <f>IF(SUM('[1]Stat-2017-2'!HI206:HJ206)&gt;0,SUM('[1]Stat-2017-2'!HI206:HJ206),"")</f>
        <v/>
      </c>
      <c r="AB167" s="4" t="str">
        <f>IF(SUM('[1]Stat-2017-2'!HK206:HL206)&gt;0,SUM('[1]Stat-2017-2'!HK206:HL206),"")</f>
        <v/>
      </c>
      <c r="AC167" s="4" t="str">
        <f>IF(SUM('[1]Stat-2017-2'!HM206:HN206)&gt;0,SUM('[1]Stat-2017-2'!HM206:HN206),"")</f>
        <v/>
      </c>
      <c r="AD167" s="4" t="str">
        <f>IF('[1]Stat-2017-2'!HO206&gt;0,'[1]Stat-2017-2'!HO206,"")</f>
        <v/>
      </c>
      <c r="AE167" s="4" t="str">
        <f>IF('[1]Stat-2017-2'!HQ206&gt;0,'[1]Stat-2017-2'!HQ206,"")</f>
        <v/>
      </c>
      <c r="AF167" s="4" t="str">
        <f>IF('[1]Stat-2017-2'!IA205&gt;0,'[1]Stat-2017-2'!IA206,"")</f>
        <v/>
      </c>
      <c r="AG167" s="4">
        <f>IF('[1]Stat-2017-2'!FC206&gt;0,'[1]Stat-2017-2'!FC206,"")</f>
        <v>7.9</v>
      </c>
      <c r="AH167" s="7">
        <f>IF(AND('[1]Stat-2017-2'!FC206&gt;0,'[1]Stat-2017-2'!HY206&gt;0),'[1]Stat-2017-2'!HY206/'[1]Stat-2017-2'!FC206,"")</f>
        <v>1584.6835443037974</v>
      </c>
      <c r="AI167" s="4">
        <f>IF('[1]Stat-2017-2'!FE206&gt;0,'[1]Stat-2017-2'!FE206,"")</f>
        <v>25.7</v>
      </c>
      <c r="AJ167" s="4">
        <f>IF('[1]Stat-2017-2'!FG206&gt;0,'[1]Stat-2017-2'!FG206,"")</f>
        <v>6.5</v>
      </c>
      <c r="AK167" s="8">
        <f>IF('[1]Stat-2017-2'!FF206&gt;0,'[1]Stat-2017-2'!FF206,"")</f>
        <v>22</v>
      </c>
      <c r="AL167" s="4">
        <f>IF('[1]Stat-2017-2'!FD206&gt;0,'[1]Stat-2017-2'!FD206*2.5*58.15/1000000,"")</f>
        <v>10.11548325</v>
      </c>
      <c r="AM167" s="8">
        <f t="shared" si="7"/>
        <v>0.39359857003891052</v>
      </c>
      <c r="AN167" s="9">
        <f>IF('[1]Stat-2017-2'!FM206&gt;0,'[1]Stat-2017-2'!FM206,"")</f>
        <v>75</v>
      </c>
      <c r="AO167" s="9">
        <f>IF('[1]Stat-2017-2'!FN206&gt;0,'[1]Stat-2017-2'!FN206,"")</f>
        <v>38</v>
      </c>
      <c r="AP167" s="9">
        <f>IF('[1]Stat-2017-2'!FO206&gt;0,'[1]Stat-2017-2'!FO206,"")</f>
        <v>77</v>
      </c>
      <c r="AQ167" s="9">
        <f>IF('[1]Stat-2017-2'!FP206&gt;0,'[1]Stat-2017-2'!FP206,"")</f>
        <v>36</v>
      </c>
      <c r="AR167" s="10" t="str">
        <f>IF(AND(E167&gt;0,'[1]Stat-2017-2'!FJ206&gt;0),E167*860/'[1]Stat-2017-2'!FJ206,"")</f>
        <v/>
      </c>
      <c r="AS167" s="4" t="str">
        <f>IF('[1]Stat-2017-2'!FJ206&gt;0,'[1]Stat-2017-2'!FJ206/1000,"")</f>
        <v/>
      </c>
      <c r="AT167" s="11">
        <f>IF(AND('[1]Stat-2017-2'!FQ206&gt;0,'[1]Stat-2017-2'!HY206&gt;0),'[1]Stat-2017-2'!FQ206/'[1]Stat-2017-2'!HY206,"")</f>
        <v>5.4073009026280054</v>
      </c>
      <c r="AU167" s="10">
        <f>IF(AND('[1]Stat-2017-2'!FL206&gt;0,E167&gt;0),'[1]Stat-2017-2'!FL206/(E167/1000),"")</f>
        <v>23.564182442687116</v>
      </c>
      <c r="AV167" s="10">
        <f>IF(AND('[1]Stat-2017-2'!FL206,AI167&gt;0,AJ167&gt;0),'[1]Stat-2017-2'!FL206/(AJ167+AI167),"")</f>
        <v>9.1614906832298129</v>
      </c>
      <c r="AW167" s="4">
        <f>IF('[1]Stat-2017-2'!IT206&gt;0,'[1]Stat-2017-2'!IT206/1000,"")</f>
        <v>6.7990000000000004</v>
      </c>
      <c r="AX167" s="4" t="str">
        <f>IF('[1]Stat-2017-2'!IU206&gt;0,'[1]Stat-2017-2'!IU206/1000,"")</f>
        <v/>
      </c>
      <c r="AY167" s="11">
        <f>IF(AND('[1]Stat-2017-2'!HY206&gt;0,'[1]Stat-2017-2'!IW206&gt;0,AI167&gt;0,AJ167&gt;0),('[1]Stat-2017-2'!HY206-'[1]Stat-2017-2'!IW206)/(AI167+AJ167),"")</f>
        <v>177.63975155279502</v>
      </c>
      <c r="AZ167" s="12">
        <f>IF(AND('[1]Stat-2017-2'!HY206&gt;0,'[1]Stat-2017-2'!IW206&gt;0),('[1]Stat-2017-2'!HY206-'[1]Stat-2017-2'!IW206)/'[1]Stat-2017-2'!HY206)</f>
        <v>0.45690550363447557</v>
      </c>
      <c r="BA167" s="9" t="str">
        <f>IF(AND('[1]Stat-2017-2'!AT206&gt;0,[1]WEB!E206&gt;0),'[1]Stat-2017-2'!AT206/[1]WEB!E206,"")</f>
        <v/>
      </c>
      <c r="BB167" s="9" t="str">
        <f>IF(AND('[1]Stat-2017-2'!BI206&gt;0,E167&gt;0),'[1]Stat-2017-2'!BI206/E167,"")</f>
        <v/>
      </c>
      <c r="BC167" s="9" t="str">
        <f>IF(AND('[1]Stat-2017-2'!BR206&gt;0,E167&gt;0),'[1]Stat-2017-2'!BR206/E167,"")</f>
        <v/>
      </c>
      <c r="BD167" s="4" t="str">
        <f>IF(AND('[1]Stat-2017-2'!BR206&gt;0,B167&gt;0),'[1]Stat-2017-2'!BR206/B167,"")</f>
        <v/>
      </c>
      <c r="BE167" s="13">
        <f>IF(AND(SUM('[1]Stat-2017-2'!DM206:ED206),('[1]Stat-2017-2'!HY206+'[1]Stat-2017-2'!HZ206)&gt;0),(SUM('[1]Stat-2017-2'!DM206:ED206)/('[1]Stat-2017-2'!HY206)),"")</f>
        <v>323.363846952632</v>
      </c>
      <c r="BF167" s="13">
        <f>IF(AND(SUM('[1]Stat-2017-2'!DM206:ED206),('[1]Stat-2017-2'!IW206)&gt;0),(SUM('[1]Stat-2017-2'!DM206:ED206)/'[1]Stat-2017-2'!IW206),"")</f>
        <v>595.40991322253274</v>
      </c>
      <c r="BH167" s="13">
        <f>IF(AND('[1]Stat-2017-2'!EJ206&gt;0,'[1]Stat-2017-2'!HY206&gt;0),'[1]Stat-2017-2'!EJ206/'[1]Stat-2017-2'!HY206,"")</f>
        <v>48.824187235402192</v>
      </c>
      <c r="BI167" s="13">
        <f>IF(AND(SUM('[1]Stat-2017-2'!EG206:EO206)&gt;0,'[1]Stat-2017-2'!HY206&gt;0),(SUM('[1]Stat-2017-2'!EG206:EO206)/'[1]Stat-2017-2'!HY206),"")</f>
        <v>100.09345794392523</v>
      </c>
      <c r="BJ167" s="13">
        <f>IF(AND('[1]Stat-2017-2'!EP206&gt;0,'[1]Stat-2017-2'!HY206&gt;0),'[1]Stat-2017-2'!EP206/'[1]Stat-2017-2'!HY206,"")</f>
        <v>13.972921159837048</v>
      </c>
      <c r="BK167" s="13">
        <f>IF(AND('[1]Stat-2017-2'!EQ206&gt;0,'[1]Stat-2017-2'!HY206&gt;0),'[1]Stat-2017-2'!EQ206/'[1]Stat-2017-2'!HY206,"")</f>
        <v>67.713235881460179</v>
      </c>
      <c r="BL167" s="13">
        <f>IF(AND('[1]Stat-2017-2'!EW206&gt;0,'[1]Stat-2017-2'!HY206&gt;0),'[1]Stat-2017-2'!EW206/'[1]Stat-2017-2'!HY206,"")</f>
        <v>87.866443006629922</v>
      </c>
      <c r="BM167" s="8" t="str">
        <f>IF('[1]Stat-2017-2'!IY206&gt;0,'[1]Stat-2017-2'!IY206,"")</f>
        <v/>
      </c>
      <c r="BN167" s="4" t="str">
        <f>IF('[1]Stat-2017-2'!JE206&gt;0,'[1]Stat-2017-2'!JE206,"")</f>
        <v/>
      </c>
      <c r="BO167" s="4" t="str">
        <f>IF('[1]Stat-2017-2'!IZ206&gt;0,'[1]Stat-2017-2'!IZ206,"")</f>
        <v/>
      </c>
      <c r="BP167" s="8" t="str">
        <f>IF('[1]Stat-2017-2'!JF206&gt;0,'[1]Stat-2017-2'!JF206,"")</f>
        <v/>
      </c>
      <c r="BQ167" s="4" t="str">
        <f>IF('[1]Stat-2017-2'!JG206&gt;0,'[1]Stat-2017-2'!JG206,"")</f>
        <v/>
      </c>
      <c r="BR167" s="4" t="str">
        <f>IF('[1]Stat-2017-2'!JH206&gt;0,'[1]Stat-2017-2'!JH206,"")</f>
        <v/>
      </c>
    </row>
    <row r="168" spans="1:70" x14ac:dyDescent="0.35">
      <c r="A168" t="s">
        <v>236</v>
      </c>
      <c r="B168" s="4">
        <v>593</v>
      </c>
      <c r="C168" s="5">
        <f>IF(AND(E168&gt;0,SUM(AI168)&gt;0),(E168)/(SUM(AI168)*1000),"")</f>
        <v>0.81959349593495934</v>
      </c>
      <c r="D168" s="4" t="str">
        <f>IF('[1]Stat-2017-2'!FS207&gt;0,'[1]Stat-2017-2'!FS207,"")</f>
        <v/>
      </c>
      <c r="E168" s="4">
        <f>IF('[1]Stat-2017-2'!HY207&gt;0,'[1]Stat-2017-2'!HY207,"")</f>
        <v>20162</v>
      </c>
      <c r="F168" s="4">
        <f>AW168*1000</f>
        <v>13045</v>
      </c>
      <c r="G168" s="12">
        <f t="shared" si="6"/>
        <v>0.35299077472472967</v>
      </c>
      <c r="H168" s="4"/>
      <c r="I168" s="4"/>
      <c r="J168" s="4" t="str">
        <f>IF(SUM('[1]Stat-2017-2'!FU207:FZ207)&gt;0,SUM('[1]Stat-2017-2'!FU207:FZ207),"")</f>
        <v/>
      </c>
      <c r="K168" s="4" t="str">
        <f>IF(SUM('[1]Stat-2017-2'!GA207:GB207)&gt;0,SUM('[1]Stat-2017-2'!GA207:GB207),"")</f>
        <v/>
      </c>
      <c r="L168" s="4" t="str">
        <f>IF(SUM('[1]Stat-2017-2'!GC207:GD207)&gt;0,SUM('[1]Stat-2017-2'!GC207:GD207),"")</f>
        <v/>
      </c>
      <c r="M168" s="4" t="str">
        <f>IF(SUM('[1]Stat-2017-2'!GE207:GF207)&gt;0,SUM('[1]Stat-2017-2'!GE207:GF207),"")</f>
        <v/>
      </c>
      <c r="N168" s="4" t="str">
        <f>IF(SUM('[1]Stat-2017-2'!GG207:GH207)&gt;0,SUM('[1]Stat-2017-2'!GG207:GH207),"")</f>
        <v/>
      </c>
      <c r="O168" s="4" t="str">
        <f>IF(SUM('[1]Stat-2017-2'!GI207:GJ207)&gt;0,SUM('[1]Stat-2017-2'!GI207:GJ207),"")</f>
        <v/>
      </c>
      <c r="P168" s="4" t="str">
        <f>IF(SUM('[1]Stat-2017-2'!GK207:GL207)&gt;0,SUM('[1]Stat-2017-2'!GK207:GL207),"")</f>
        <v/>
      </c>
      <c r="Q168" s="4" t="str">
        <f>IF(SUM('[1]Stat-2017-2'!GO207:GP207)&gt;0,SUM('[1]Stat-2017-2'!GO207:GP207),"")</f>
        <v/>
      </c>
      <c r="R168" s="4" t="str">
        <f>IF(SUM('[1]Stat-2017-2'!GQ207:GR207)&gt;0,SUM('[1]Stat-2017-2'!GQ207:GR207),"")</f>
        <v/>
      </c>
      <c r="S168" s="4" t="str">
        <f>IF(SUM('[1]Stat-2017-2'!GM207:GN207)&gt;0,SUM('[1]Stat-2017-2'!GM207:GN207),"")</f>
        <v/>
      </c>
      <c r="T168" s="4" t="str">
        <f>IF('[1]Stat-2017-2'!GS207&gt;0,'[1]Stat-2017-2'!GS207,"")</f>
        <v/>
      </c>
      <c r="U168" s="4" t="str">
        <f>IF('[1]Stat-2017-2'!GT207&gt;0,'[1]Stat-2017-2'!GT207,"")</f>
        <v/>
      </c>
      <c r="V168" s="4" t="str">
        <f>IF(('[1]Stat-2017-2'!GW237+'[1]Stat-2017-2'!GX207)&gt;0,('[1]Stat-2017-2'!GW207+'[1]Stat-2017-2'!GX207),"")</f>
        <v/>
      </c>
      <c r="W168" s="4" t="str">
        <f>IF(SUM('[1]Stat-2017-2'!HA207:HB207)&gt;0,SUM('[1]Stat-2017-2'!HA207:HB207),"")</f>
        <v/>
      </c>
      <c r="X168" s="4" t="str">
        <f>IF(SUM('[1]Stat-2017-2'!HC207:HD207)&gt;0,SUM('[1]Stat-2017-2'!HC207:HD207),"")</f>
        <v/>
      </c>
      <c r="Y168" s="4">
        <f>IF(SUM('[1]Stat-2017-2'!HE207:HF207)&gt;0,SUM('[1]Stat-2017-2'!HE207:HF207),"")</f>
        <v>16163</v>
      </c>
      <c r="Z168" s="4" t="str">
        <f>IF(SUM('[1]Stat-2017-2'!HG207:HH207)&gt;0,SUM('[1]Stat-2017-2'!HG207:HH207),"")</f>
        <v/>
      </c>
      <c r="AA168" s="4" t="str">
        <f>IF(SUM('[1]Stat-2017-2'!HI207:HJ207)&gt;0,SUM('[1]Stat-2017-2'!HI207:HJ207),"")</f>
        <v/>
      </c>
      <c r="AB168" s="4" t="str">
        <f>IF(SUM('[1]Stat-2017-2'!HK207:HL207)&gt;0,SUM('[1]Stat-2017-2'!HK207:HL207),"")</f>
        <v/>
      </c>
      <c r="AC168" s="4" t="str">
        <f>IF(SUM('[1]Stat-2017-2'!HM207:HN207)&gt;0,SUM('[1]Stat-2017-2'!HM207:HN207),"")</f>
        <v/>
      </c>
      <c r="AD168" s="4" t="str">
        <f>IF('[1]Stat-2017-2'!HO207&gt;0,'[1]Stat-2017-2'!HO207,"")</f>
        <v/>
      </c>
      <c r="AE168" s="4">
        <f>IF('[1]Stat-2017-2'!HQ207&gt;0,'[1]Stat-2017-2'!HQ207,"")</f>
        <v>3999</v>
      </c>
      <c r="AF168" s="4">
        <f>IF('[1]Stat-2017-2'!IA206&gt;0,'[1]Stat-2017-2'!IA207,"")</f>
        <v>682</v>
      </c>
      <c r="AG168" s="4">
        <f>IF('[1]Stat-2017-2'!FC207&gt;0,'[1]Stat-2017-2'!FC207,"")</f>
        <v>9.5</v>
      </c>
      <c r="AH168" s="7">
        <f>IF(AND('[1]Stat-2017-2'!FC207&gt;0,'[1]Stat-2017-2'!HY207&gt;0),'[1]Stat-2017-2'!HY207/'[1]Stat-2017-2'!FC207,"")</f>
        <v>2122.3157894736842</v>
      </c>
      <c r="AI168" s="4">
        <f>IF('[1]Stat-2017-2'!FE207&gt;0,'[1]Stat-2017-2'!FE207,"")</f>
        <v>24.6</v>
      </c>
      <c r="AJ168" s="4">
        <f>IF('[1]Stat-2017-2'!FG207&gt;0,'[1]Stat-2017-2'!FG207,"")</f>
        <v>21</v>
      </c>
      <c r="AK168" s="8" t="str">
        <f>IF('[1]Stat-2017-2'!FF207&gt;0,'[1]Stat-2017-2'!FF207,"")</f>
        <v/>
      </c>
      <c r="AL168" s="4" t="str">
        <f>IF('[1]Stat-2017-2'!FD207&gt;0,'[1]Stat-2017-2'!FD207*2.5*58.15/1000000,"")</f>
        <v/>
      </c>
      <c r="AM168" s="8"/>
      <c r="AN168" s="9">
        <f>IF('[1]Stat-2017-2'!FM207&gt;0,'[1]Stat-2017-2'!FM207,"")</f>
        <v>68</v>
      </c>
      <c r="AO168" s="9">
        <f>IF('[1]Stat-2017-2'!FN207&gt;0,'[1]Stat-2017-2'!FN207,"")</f>
        <v>40</v>
      </c>
      <c r="AP168" s="9">
        <f>IF('[1]Stat-2017-2'!FO207&gt;0,'[1]Stat-2017-2'!FO207,"")</f>
        <v>85</v>
      </c>
      <c r="AQ168" s="9">
        <f>IF('[1]Stat-2017-2'!FP207&gt;0,'[1]Stat-2017-2'!FP207,"")</f>
        <v>40</v>
      </c>
      <c r="AR168" s="10" t="str">
        <f>IF(AND(E168&gt;0,'[1]Stat-2017-2'!FJ207&gt;0),E168*860/'[1]Stat-2017-2'!FJ207,"")</f>
        <v/>
      </c>
      <c r="AS168" s="4" t="str">
        <f>IF('[1]Stat-2017-2'!FJ207&gt;0,'[1]Stat-2017-2'!FJ207/1000,"")</f>
        <v/>
      </c>
      <c r="AT168" s="11" t="str">
        <f>IF(AND('[1]Stat-2017-2'!FQ207&gt;0,'[1]Stat-2017-2'!HY207&gt;0),'[1]Stat-2017-2'!FQ207/'[1]Stat-2017-2'!HY207,"")</f>
        <v/>
      </c>
      <c r="AU168" s="10" t="str">
        <f>IF(AND('[1]Stat-2017-2'!FL207&gt;0,E168&gt;0),'[1]Stat-2017-2'!FL207/(E168/1000),"")</f>
        <v/>
      </c>
      <c r="AV168" s="10" t="str">
        <f>IF(AND('[1]Stat-2017-2'!FL207,AI168&gt;0,AJ168&gt;0),'[1]Stat-2017-2'!FL207/(AJ168+AI168),"")</f>
        <v/>
      </c>
      <c r="AW168" s="4">
        <f>IF('[1]Stat-2017-2'!IT207&gt;0,'[1]Stat-2017-2'!IT207/1000,"")</f>
        <v>13.045</v>
      </c>
      <c r="AX168" s="4" t="str">
        <f>IF('[1]Stat-2017-2'!IU207&gt;0,'[1]Stat-2017-2'!IU207/1000,"")</f>
        <v/>
      </c>
      <c r="AY168" s="11">
        <f>IF(AND('[1]Stat-2017-2'!HY207&gt;0,'[1]Stat-2017-2'!IW207&gt;0,AI168&gt;0,AJ168&gt;0),('[1]Stat-2017-2'!HY207-'[1]Stat-2017-2'!IW207)/(AI168+AJ168),"")</f>
        <v>156.07456140350877</v>
      </c>
      <c r="AZ168" s="12">
        <f>IF(AND('[1]Stat-2017-2'!HY207&gt;0,'[1]Stat-2017-2'!IW207&gt;0),('[1]Stat-2017-2'!HY207-'[1]Stat-2017-2'!IW207)/'[1]Stat-2017-2'!HY207)</f>
        <v>0.35299077472472967</v>
      </c>
      <c r="BA168" s="9">
        <f>IF(AND('[1]Stat-2017-2'!AT207&gt;0,[1]WEB!E207&gt;0),'[1]Stat-2017-2'!AT207/[1]WEB!E207,"")</f>
        <v>542.15266342624739</v>
      </c>
      <c r="BB168" s="9">
        <f>IF(AND('[1]Stat-2017-2'!BI207&gt;0,E168&gt;0),'[1]Stat-2017-2'!BI207/E168,"")</f>
        <v>13.458039876996329</v>
      </c>
      <c r="BC168" s="9">
        <f>IF(AND('[1]Stat-2017-2'!BR207&gt;0,E168&gt;0),'[1]Stat-2017-2'!BR207/E168,"")</f>
        <v>149.72378732268623</v>
      </c>
      <c r="BD168" s="4">
        <f>IF(AND('[1]Stat-2017-2'!BR207&gt;0,B168&gt;0),'[1]Stat-2017-2'!BR207/B168,"")</f>
        <v>5090.6087689713322</v>
      </c>
      <c r="BE168" s="13" t="str">
        <f>IF(AND(SUM('[1]Stat-2017-2'!DM207:ED207),('[1]Stat-2017-2'!HY207+'[1]Stat-2017-2'!HZ207)&gt;0),(SUM('[1]Stat-2017-2'!DM207:ED207)/('[1]Stat-2017-2'!HY207)),"")</f>
        <v/>
      </c>
      <c r="BF168" s="13" t="str">
        <f>IF(AND(SUM('[1]Stat-2017-2'!DM207:ED207),('[1]Stat-2017-2'!IW207)&gt;0),(SUM('[1]Stat-2017-2'!DM207:ED207)/'[1]Stat-2017-2'!IW207),"")</f>
        <v/>
      </c>
      <c r="BH168" s="13" t="str">
        <f>IF(AND('[1]Stat-2017-2'!EJ207&gt;0,'[1]Stat-2017-2'!HY207&gt;0),'[1]Stat-2017-2'!EJ207/'[1]Stat-2017-2'!HY207,"")</f>
        <v/>
      </c>
      <c r="BI168" s="13" t="str">
        <f>IF(AND(SUM('[1]Stat-2017-2'!EG207:EO207)&gt;0,'[1]Stat-2017-2'!HY207&gt;0),(SUM('[1]Stat-2017-2'!EG207:EO207)/'[1]Stat-2017-2'!HY207),"")</f>
        <v/>
      </c>
      <c r="BJ168" s="13" t="str">
        <f>IF(AND('[1]Stat-2017-2'!EP207&gt;0,'[1]Stat-2017-2'!HY207&gt;0),'[1]Stat-2017-2'!EP207/'[1]Stat-2017-2'!HY207,"")</f>
        <v/>
      </c>
      <c r="BK168" s="13" t="str">
        <f>IF(AND('[1]Stat-2017-2'!EQ207&gt;0,'[1]Stat-2017-2'!HY207&gt;0),'[1]Stat-2017-2'!EQ207/'[1]Stat-2017-2'!HY207,"")</f>
        <v/>
      </c>
      <c r="BL168" s="13" t="str">
        <f>IF(AND('[1]Stat-2017-2'!EW207&gt;0,'[1]Stat-2017-2'!HY207&gt;0),'[1]Stat-2017-2'!EW207/'[1]Stat-2017-2'!HY207,"")</f>
        <v/>
      </c>
      <c r="BM168" s="8" t="str">
        <f>IF('[1]Stat-2017-2'!IY207&gt;0,'[1]Stat-2017-2'!IY207,"")</f>
        <v/>
      </c>
      <c r="BN168" s="4" t="str">
        <f>IF('[1]Stat-2017-2'!JE207&gt;0,'[1]Stat-2017-2'!JE207,"")</f>
        <v/>
      </c>
      <c r="BO168" s="4" t="str">
        <f>IF('[1]Stat-2017-2'!IZ207&gt;0,'[1]Stat-2017-2'!IZ207,"")</f>
        <v/>
      </c>
      <c r="BP168" s="8" t="str">
        <f>IF('[1]Stat-2017-2'!JF207&gt;0,'[1]Stat-2017-2'!JF207,"")</f>
        <v/>
      </c>
      <c r="BQ168" s="4" t="str">
        <f>IF('[1]Stat-2017-2'!JG207&gt;0,'[1]Stat-2017-2'!JG207,"")</f>
        <v/>
      </c>
      <c r="BR168" s="4" t="str">
        <f>IF('[1]Stat-2017-2'!JH207&gt;0,'[1]Stat-2017-2'!JH207,"")</f>
        <v/>
      </c>
    </row>
    <row r="169" spans="1:70" x14ac:dyDescent="0.35">
      <c r="A169" t="s">
        <v>237</v>
      </c>
      <c r="B169" s="4">
        <v>4350</v>
      </c>
      <c r="C169" s="5">
        <f>IF(AND(E169&gt;0,SUM(AI169)&gt;0),(E169)/(SUM(AI169)*1000),"")</f>
        <v>1.2709634146341464</v>
      </c>
      <c r="D169" s="4">
        <f>IF('[1]Stat-2017-2'!FS208&gt;0,'[1]Stat-2017-2'!FS208,"")</f>
        <v>95926</v>
      </c>
      <c r="E169" s="4">
        <f>IF('[1]Stat-2017-2'!HY208&gt;0,'[1]Stat-2017-2'!HY208,"")</f>
        <v>104219</v>
      </c>
      <c r="F169" s="4">
        <f>AW169*1000</f>
        <v>83800</v>
      </c>
      <c r="G169" s="12">
        <f t="shared" si="6"/>
        <v>0.19592396779857799</v>
      </c>
      <c r="H169" s="4"/>
      <c r="I169" s="4"/>
      <c r="J169" s="4">
        <f>IF(SUM('[1]Stat-2017-2'!FU208:FZ208)&gt;0,SUM('[1]Stat-2017-2'!FU208:FZ208),"")</f>
        <v>109</v>
      </c>
      <c r="K169" s="4">
        <f>IF(SUM('[1]Stat-2017-2'!GA208:GB208)&gt;0,SUM('[1]Stat-2017-2'!GA208:GB208),"")</f>
        <v>1037</v>
      </c>
      <c r="L169" s="4" t="str">
        <f>IF(SUM('[1]Stat-2017-2'!GC208:GD208)&gt;0,SUM('[1]Stat-2017-2'!GC208:GD208),"")</f>
        <v/>
      </c>
      <c r="M169" s="4">
        <f>IF(SUM('[1]Stat-2017-2'!GE208:GF208)&gt;0,SUM('[1]Stat-2017-2'!GE208:GF208),"")</f>
        <v>51481</v>
      </c>
      <c r="N169" s="4">
        <f>IF(SUM('[1]Stat-2017-2'!GG208:GH208)&gt;0,SUM('[1]Stat-2017-2'!GG208:GH208),"")</f>
        <v>43299</v>
      </c>
      <c r="O169" s="4" t="str">
        <f>IF(SUM('[1]Stat-2017-2'!GI208:GJ208)&gt;0,SUM('[1]Stat-2017-2'!GI208:GJ208),"")</f>
        <v/>
      </c>
      <c r="P169" s="4" t="str">
        <f>IF(SUM('[1]Stat-2017-2'!GK208:GL208)&gt;0,SUM('[1]Stat-2017-2'!GK208:GL208),"")</f>
        <v/>
      </c>
      <c r="Q169" s="4" t="str">
        <f>IF(SUM('[1]Stat-2017-2'!GO208:GP208)&gt;0,SUM('[1]Stat-2017-2'!GO208:GP208),"")</f>
        <v/>
      </c>
      <c r="R169" s="4" t="str">
        <f>IF(SUM('[1]Stat-2017-2'!GQ208:GR208)&gt;0,SUM('[1]Stat-2017-2'!GQ208:GR208),"")</f>
        <v/>
      </c>
      <c r="S169" s="4" t="str">
        <f>IF(SUM('[1]Stat-2017-2'!GM208:GN208)&gt;0,SUM('[1]Stat-2017-2'!GM208:GN208),"")</f>
        <v/>
      </c>
      <c r="T169" s="4" t="str">
        <f>IF('[1]Stat-2017-2'!GS208&gt;0,'[1]Stat-2017-2'!GS208,"")</f>
        <v/>
      </c>
      <c r="U169" s="4">
        <f>IF('[1]Stat-2017-2'!GT208&gt;0,'[1]Stat-2017-2'!GT208,"")</f>
        <v>8293</v>
      </c>
      <c r="V169" s="4" t="str">
        <f>IF(('[1]Stat-2017-2'!GW238+'[1]Stat-2017-2'!GX208)&gt;0,('[1]Stat-2017-2'!GW208+'[1]Stat-2017-2'!GX208),"")</f>
        <v/>
      </c>
      <c r="W169" s="4" t="str">
        <f>IF(SUM('[1]Stat-2017-2'!HA208:HB208)&gt;0,SUM('[1]Stat-2017-2'!HA208:HB208),"")</f>
        <v/>
      </c>
      <c r="X169" s="4" t="str">
        <f>IF(SUM('[1]Stat-2017-2'!HC208:HD208)&gt;0,SUM('[1]Stat-2017-2'!HC208:HD208),"")</f>
        <v/>
      </c>
      <c r="Y169" s="4" t="str">
        <f>IF(SUM('[1]Stat-2017-2'!HE208:HF208)&gt;0,SUM('[1]Stat-2017-2'!HE208:HF208),"")</f>
        <v/>
      </c>
      <c r="Z169" s="4" t="str">
        <f>IF(SUM('[1]Stat-2017-2'!HG208:HH208)&gt;0,SUM('[1]Stat-2017-2'!HG208:HH208),"")</f>
        <v/>
      </c>
      <c r="AA169" s="4" t="str">
        <f>IF(SUM('[1]Stat-2017-2'!HI208:HJ208)&gt;0,SUM('[1]Stat-2017-2'!HI208:HJ208),"")</f>
        <v/>
      </c>
      <c r="AB169" s="4" t="str">
        <f>IF(SUM('[1]Stat-2017-2'!HK208:HL208)&gt;0,SUM('[1]Stat-2017-2'!HK208:HL208),"")</f>
        <v/>
      </c>
      <c r="AC169" s="4" t="str">
        <f>IF(SUM('[1]Stat-2017-2'!HM208:HN208)&gt;0,SUM('[1]Stat-2017-2'!HM208:HN208),"")</f>
        <v/>
      </c>
      <c r="AD169" s="4" t="str">
        <f>IF('[1]Stat-2017-2'!HO208&gt;0,'[1]Stat-2017-2'!HO208,"")</f>
        <v/>
      </c>
      <c r="AE169" s="4" t="str">
        <f>IF('[1]Stat-2017-2'!HQ208&gt;0,'[1]Stat-2017-2'!HQ208,"")</f>
        <v/>
      </c>
      <c r="AF169" s="4">
        <f>IF('[1]Stat-2017-2'!IA207&gt;0,'[1]Stat-2017-2'!IA208,"")</f>
        <v>0</v>
      </c>
      <c r="AG169" s="4">
        <f>IF('[1]Stat-2017-2'!FC208&gt;0,'[1]Stat-2017-2'!FC208,"")</f>
        <v>49</v>
      </c>
      <c r="AH169" s="7">
        <f>IF(AND('[1]Stat-2017-2'!FC208&gt;0,'[1]Stat-2017-2'!HY208&gt;0),'[1]Stat-2017-2'!HY208/'[1]Stat-2017-2'!FC208,"")</f>
        <v>2126.9183673469388</v>
      </c>
      <c r="AI169" s="4">
        <f>IF('[1]Stat-2017-2'!FE208&gt;0,'[1]Stat-2017-2'!FE208,"")</f>
        <v>82</v>
      </c>
      <c r="AJ169" s="4">
        <f>IF('[1]Stat-2017-2'!FG208&gt;0,'[1]Stat-2017-2'!FG208,"")</f>
        <v>46</v>
      </c>
      <c r="AK169" s="8" t="str">
        <f>IF('[1]Stat-2017-2'!FF208&gt;0,'[1]Stat-2017-2'!FF208,"")</f>
        <v/>
      </c>
      <c r="AL169" s="4">
        <f>IF('[1]Stat-2017-2'!FD208&gt;0,'[1]Stat-2017-2'!FD208*2.5*58.15/1000000,"")</f>
        <v>106.08522562500001</v>
      </c>
      <c r="AM169" s="8">
        <f t="shared" si="7"/>
        <v>1.2937222637195123</v>
      </c>
      <c r="AN169" s="9">
        <f>IF('[1]Stat-2017-2'!FM208&gt;0,'[1]Stat-2017-2'!FM208,"")</f>
        <v>80</v>
      </c>
      <c r="AO169" s="9">
        <f>IF('[1]Stat-2017-2'!FN208&gt;0,'[1]Stat-2017-2'!FN208,"")</f>
        <v>35</v>
      </c>
      <c r="AP169" s="9">
        <f>IF('[1]Stat-2017-2'!FO208&gt;0,'[1]Stat-2017-2'!FO208,"")</f>
        <v>85</v>
      </c>
      <c r="AQ169" s="9">
        <f>IF('[1]Stat-2017-2'!FP208&gt;0,'[1]Stat-2017-2'!FP208,"")</f>
        <v>35</v>
      </c>
      <c r="AR169" s="10">
        <f>IF(AND(E169&gt;0,'[1]Stat-2017-2'!FJ208&gt;0),E169*860/'[1]Stat-2017-2'!FJ208,"")</f>
        <v>34.999996094985569</v>
      </c>
      <c r="AS169" s="4">
        <f>IF('[1]Stat-2017-2'!FJ208&gt;0,'[1]Stat-2017-2'!FJ208/1000,"")</f>
        <v>2560.81</v>
      </c>
      <c r="AT169" s="11">
        <f>IF(AND('[1]Stat-2017-2'!FQ208&gt;0,'[1]Stat-2017-2'!HY208&gt;0),'[1]Stat-2017-2'!FQ208/'[1]Stat-2017-2'!HY208,"")</f>
        <v>23.479403947456799</v>
      </c>
      <c r="AU169" s="10">
        <f>IF(AND('[1]Stat-2017-2'!FL208&gt;0,E169&gt;0),'[1]Stat-2017-2'!FL208/(E169/1000),"")</f>
        <v>70.649305788771727</v>
      </c>
      <c r="AV169" s="10">
        <f>IF(AND('[1]Stat-2017-2'!FL208,AI169&gt;0,AJ169&gt;0),'[1]Stat-2017-2'!FL208/(AJ169+AI169),"")</f>
        <v>57.5234375</v>
      </c>
      <c r="AW169" s="4">
        <f>IF('[1]Stat-2017-2'!IT208&gt;0,'[1]Stat-2017-2'!IT208/1000,"")</f>
        <v>83.8</v>
      </c>
      <c r="AX169" s="4" t="str">
        <f>IF('[1]Stat-2017-2'!IU208&gt;0,'[1]Stat-2017-2'!IU208/1000,"")</f>
        <v/>
      </c>
      <c r="AY169" s="11">
        <f>IF(AND('[1]Stat-2017-2'!HY208&gt;0,'[1]Stat-2017-2'!IW208&gt;0,AI169&gt;0,AJ169&gt;0),('[1]Stat-2017-2'!HY208-'[1]Stat-2017-2'!IW208)/(AI169+AJ169),"")</f>
        <v>159.5234375</v>
      </c>
      <c r="AZ169" s="12">
        <f>IF(AND('[1]Stat-2017-2'!HY208&gt;0,'[1]Stat-2017-2'!IW208&gt;0),('[1]Stat-2017-2'!HY208-'[1]Stat-2017-2'!IW208)/'[1]Stat-2017-2'!HY208)</f>
        <v>0.19592396779857799</v>
      </c>
      <c r="BA169" s="9">
        <f>IF(AND('[1]Stat-2017-2'!AT208&gt;0,[1]WEB!E208&gt;0),'[1]Stat-2017-2'!AT208/[1]WEB!E208,"")</f>
        <v>225.90890336694844</v>
      </c>
      <c r="BB169" s="9">
        <f>IF(AND('[1]Stat-2017-2'!BI208&gt;0,E169&gt;0),'[1]Stat-2017-2'!BI208/E169,"")</f>
        <v>124.16162120150837</v>
      </c>
      <c r="BC169" s="9">
        <f>IF(AND('[1]Stat-2017-2'!BR208&gt;0,E169&gt;0),'[1]Stat-2017-2'!BR208/E169,"")</f>
        <v>70.658900968153603</v>
      </c>
      <c r="BD169" s="4">
        <f>IF(AND('[1]Stat-2017-2'!BR208&gt;0,B169&gt;0),'[1]Stat-2017-2'!BR208/B169,"")</f>
        <v>1692.8735632183907</v>
      </c>
      <c r="BE169" s="13" t="str">
        <f>IF(AND(SUM('[1]Stat-2017-2'!DM208:ED208),('[1]Stat-2017-2'!HY208+'[1]Stat-2017-2'!HZ208)&gt;0),(SUM('[1]Stat-2017-2'!DM208:ED208)/('[1]Stat-2017-2'!HY208)),"")</f>
        <v/>
      </c>
      <c r="BF169" s="13" t="str">
        <f>IF(AND(SUM('[1]Stat-2017-2'!DM208:ED208),('[1]Stat-2017-2'!IW208)&gt;0),(SUM('[1]Stat-2017-2'!DM208:ED208)/'[1]Stat-2017-2'!IW208),"")</f>
        <v/>
      </c>
      <c r="BH169" s="13" t="str">
        <f>IF(AND('[1]Stat-2017-2'!EJ208&gt;0,'[1]Stat-2017-2'!HY208&gt;0),'[1]Stat-2017-2'!EJ208/'[1]Stat-2017-2'!HY208,"")</f>
        <v/>
      </c>
      <c r="BI169" s="13" t="str">
        <f>IF(AND(SUM('[1]Stat-2017-2'!EG208:EO208)&gt;0,'[1]Stat-2017-2'!HY208&gt;0),(SUM('[1]Stat-2017-2'!EG208:EO208)/'[1]Stat-2017-2'!HY208),"")</f>
        <v/>
      </c>
      <c r="BJ169" s="13" t="str">
        <f>IF(AND('[1]Stat-2017-2'!EP208&gt;0,'[1]Stat-2017-2'!HY208&gt;0),'[1]Stat-2017-2'!EP208/'[1]Stat-2017-2'!HY208,"")</f>
        <v/>
      </c>
      <c r="BK169" s="13" t="str">
        <f>IF(AND('[1]Stat-2017-2'!EQ208&gt;0,'[1]Stat-2017-2'!HY208&gt;0),'[1]Stat-2017-2'!EQ208/'[1]Stat-2017-2'!HY208,"")</f>
        <v/>
      </c>
      <c r="BL169" s="13" t="str">
        <f>IF(AND('[1]Stat-2017-2'!EW208&gt;0,'[1]Stat-2017-2'!HY208&gt;0),'[1]Stat-2017-2'!EW208/'[1]Stat-2017-2'!HY208,"")</f>
        <v/>
      </c>
      <c r="BM169" s="8" t="str">
        <f>IF('[1]Stat-2017-2'!IY208&gt;0,'[1]Stat-2017-2'!IY208,"")</f>
        <v/>
      </c>
      <c r="BN169" s="4" t="str">
        <f>IF('[1]Stat-2017-2'!JE208&gt;0,'[1]Stat-2017-2'!JE208,"")</f>
        <v/>
      </c>
      <c r="BO169" s="4" t="str">
        <f>IF('[1]Stat-2017-2'!IZ208&gt;0,'[1]Stat-2017-2'!IZ208,"")</f>
        <v/>
      </c>
      <c r="BP169" s="8" t="str">
        <f>IF('[1]Stat-2017-2'!JF208&gt;0,'[1]Stat-2017-2'!JF208,"")</f>
        <v/>
      </c>
      <c r="BQ169" s="4" t="str">
        <f>IF('[1]Stat-2017-2'!JG208&gt;0,'[1]Stat-2017-2'!JG208,"")</f>
        <v/>
      </c>
      <c r="BR169" s="4" t="str">
        <f>IF('[1]Stat-2017-2'!JH208&gt;0,'[1]Stat-2017-2'!JH208,"")</f>
        <v/>
      </c>
    </row>
    <row r="170" spans="1:70" x14ac:dyDescent="0.35">
      <c r="A170" t="s">
        <v>238</v>
      </c>
      <c r="B170" s="4">
        <v>3118</v>
      </c>
      <c r="C170" s="5">
        <f>IF(AND(E170&gt;0,SUM(AI170)&gt;0),(E170)/(SUM(AI170)*1000),"")</f>
        <v>3.7174999999999998</v>
      </c>
      <c r="D170" s="4">
        <f>IF('[1]Stat-2017-2'!FS209&gt;0,'[1]Stat-2017-2'!FS209,"")</f>
        <v>29103</v>
      </c>
      <c r="E170" s="4">
        <f>IF('[1]Stat-2017-2'!HY209&gt;0,'[1]Stat-2017-2'!HY209,"")</f>
        <v>200745</v>
      </c>
      <c r="F170" s="4">
        <f>AW170*1000</f>
        <v>173256</v>
      </c>
      <c r="G170" s="12">
        <f t="shared" si="6"/>
        <v>0.1369349174325637</v>
      </c>
      <c r="H170" s="4"/>
      <c r="I170" s="4"/>
      <c r="J170" s="4" t="str">
        <f>IF(SUM('[1]Stat-2017-2'!FU209:FZ209)&gt;0,SUM('[1]Stat-2017-2'!FU209:FZ209),"")</f>
        <v/>
      </c>
      <c r="K170" s="4">
        <f>IF(SUM('[1]Stat-2017-2'!GA209:GB209)&gt;0,SUM('[1]Stat-2017-2'!GA209:GB209),"")</f>
        <v>29103</v>
      </c>
      <c r="L170" s="4" t="str">
        <f>IF(SUM('[1]Stat-2017-2'!GC209:GD209)&gt;0,SUM('[1]Stat-2017-2'!GC209:GD209),"")</f>
        <v/>
      </c>
      <c r="M170" s="4" t="str">
        <f>IF(SUM('[1]Stat-2017-2'!GE209:GF209)&gt;0,SUM('[1]Stat-2017-2'!GE209:GF209),"")</f>
        <v/>
      </c>
      <c r="N170" s="4" t="str">
        <f>IF(SUM('[1]Stat-2017-2'!GG209:GH209)&gt;0,SUM('[1]Stat-2017-2'!GG209:GH209),"")</f>
        <v/>
      </c>
      <c r="O170" s="4" t="str">
        <f>IF(SUM('[1]Stat-2017-2'!GI209:GJ209)&gt;0,SUM('[1]Stat-2017-2'!GI209:GJ209),"")</f>
        <v/>
      </c>
      <c r="P170" s="4" t="str">
        <f>IF(SUM('[1]Stat-2017-2'!GK209:GL209)&gt;0,SUM('[1]Stat-2017-2'!GK209:GL209),"")</f>
        <v/>
      </c>
      <c r="Q170" s="4" t="str">
        <f>IF(SUM('[1]Stat-2017-2'!GO209:GP209)&gt;0,SUM('[1]Stat-2017-2'!GO209:GP209),"")</f>
        <v/>
      </c>
      <c r="R170" s="4" t="str">
        <f>IF(SUM('[1]Stat-2017-2'!GQ209:GR209)&gt;0,SUM('[1]Stat-2017-2'!GQ209:GR209),"")</f>
        <v/>
      </c>
      <c r="S170" s="4" t="str">
        <f>IF(SUM('[1]Stat-2017-2'!GM209:GN209)&gt;0,SUM('[1]Stat-2017-2'!GM209:GN209),"")</f>
        <v/>
      </c>
      <c r="T170" s="4" t="str">
        <f>IF('[1]Stat-2017-2'!GS209&gt;0,'[1]Stat-2017-2'!GS209,"")</f>
        <v/>
      </c>
      <c r="U170" s="4" t="str">
        <f>IF('[1]Stat-2017-2'!GT209&gt;0,'[1]Stat-2017-2'!GT209,"")</f>
        <v/>
      </c>
      <c r="V170" s="4" t="str">
        <f>IF(('[1]Stat-2017-2'!GW239+'[1]Stat-2017-2'!GX209)&gt;0,('[1]Stat-2017-2'!GW209+'[1]Stat-2017-2'!GX209),"")</f>
        <v/>
      </c>
      <c r="W170" s="4" t="str">
        <f>IF(SUM('[1]Stat-2017-2'!HA209:HB209)&gt;0,SUM('[1]Stat-2017-2'!HA209:HB209),"")</f>
        <v/>
      </c>
      <c r="X170" s="4" t="str">
        <f>IF(SUM('[1]Stat-2017-2'!HC209:HD209)&gt;0,SUM('[1]Stat-2017-2'!HC209:HD209),"")</f>
        <v/>
      </c>
      <c r="Y170" s="4">
        <f>IF(SUM('[1]Stat-2017-2'!HE209:HF209)&gt;0,SUM('[1]Stat-2017-2'!HE209:HF209),"")</f>
        <v>171642</v>
      </c>
      <c r="Z170" s="4" t="str">
        <f>IF(SUM('[1]Stat-2017-2'!HG209:HH209)&gt;0,SUM('[1]Stat-2017-2'!HG209:HH209),"")</f>
        <v/>
      </c>
      <c r="AA170" s="4" t="str">
        <f>IF(SUM('[1]Stat-2017-2'!HI209:HJ209)&gt;0,SUM('[1]Stat-2017-2'!HI209:HJ209),"")</f>
        <v/>
      </c>
      <c r="AB170" s="4" t="str">
        <f>IF(SUM('[1]Stat-2017-2'!HK209:HL209)&gt;0,SUM('[1]Stat-2017-2'!HK209:HL209),"")</f>
        <v/>
      </c>
      <c r="AC170" s="4" t="str">
        <f>IF(SUM('[1]Stat-2017-2'!HM209:HN209)&gt;0,SUM('[1]Stat-2017-2'!HM209:HN209),"")</f>
        <v/>
      </c>
      <c r="AD170" s="4" t="str">
        <f>IF('[1]Stat-2017-2'!HO209&gt;0,'[1]Stat-2017-2'!HO209,"")</f>
        <v/>
      </c>
      <c r="AE170" s="4" t="str">
        <f>IF('[1]Stat-2017-2'!HQ209&gt;0,'[1]Stat-2017-2'!HQ209,"")</f>
        <v/>
      </c>
      <c r="AF170" s="4" t="str">
        <f>IF('[1]Stat-2017-2'!IA208&gt;0,'[1]Stat-2017-2'!IA209,"")</f>
        <v/>
      </c>
      <c r="AG170" s="4" t="str">
        <f>IF('[1]Stat-2017-2'!FC209&gt;0,'[1]Stat-2017-2'!FC209,"")</f>
        <v/>
      </c>
      <c r="AH170" s="7" t="str">
        <f>IF(AND('[1]Stat-2017-2'!FC209&gt;0,'[1]Stat-2017-2'!HY209&gt;0),'[1]Stat-2017-2'!HY209/'[1]Stat-2017-2'!FC209,"")</f>
        <v/>
      </c>
      <c r="AI170" s="4">
        <f>IF('[1]Stat-2017-2'!FE209&gt;0,'[1]Stat-2017-2'!FE209,"")</f>
        <v>54</v>
      </c>
      <c r="AJ170" s="4">
        <f>IF('[1]Stat-2017-2'!FG209&gt;0,'[1]Stat-2017-2'!FG209,"")</f>
        <v>34</v>
      </c>
      <c r="AK170" s="8" t="str">
        <f>IF('[1]Stat-2017-2'!FF209&gt;0,'[1]Stat-2017-2'!FF209,"")</f>
        <v/>
      </c>
      <c r="AL170" s="4">
        <f>IF('[1]Stat-2017-2'!FD209&gt;0,'[1]Stat-2017-2'!FD209*2.5*58.15/1000000,"")</f>
        <v>268.801427875</v>
      </c>
      <c r="AM170" s="8">
        <f t="shared" si="7"/>
        <v>4.9778042199074077</v>
      </c>
      <c r="AN170" s="9">
        <f>IF('[1]Stat-2017-2'!FM209&gt;0,'[1]Stat-2017-2'!FM209,"")</f>
        <v>78</v>
      </c>
      <c r="AO170" s="9">
        <f>IF('[1]Stat-2017-2'!FN209&gt;0,'[1]Stat-2017-2'!FN209,"")</f>
        <v>51</v>
      </c>
      <c r="AP170" s="9">
        <f>IF('[1]Stat-2017-2'!FO209&gt;0,'[1]Stat-2017-2'!FO209,"")</f>
        <v>85</v>
      </c>
      <c r="AQ170" s="9">
        <f>IF('[1]Stat-2017-2'!FP209&gt;0,'[1]Stat-2017-2'!FP209,"")</f>
        <v>42</v>
      </c>
      <c r="AR170" s="10" t="str">
        <f>IF(AND(E170&gt;0,'[1]Stat-2017-2'!FJ209&gt;0),E170*860/'[1]Stat-2017-2'!FJ209,"")</f>
        <v/>
      </c>
      <c r="AS170" s="4" t="str">
        <f>IF('[1]Stat-2017-2'!FJ209&gt;0,'[1]Stat-2017-2'!FJ209/1000,"")</f>
        <v/>
      </c>
      <c r="AT170" s="11" t="str">
        <f>IF(AND('[1]Stat-2017-2'!FQ209&gt;0,'[1]Stat-2017-2'!HY209&gt;0),'[1]Stat-2017-2'!FQ209/'[1]Stat-2017-2'!HY209,"")</f>
        <v/>
      </c>
      <c r="AU170" s="10" t="str">
        <f>IF(AND('[1]Stat-2017-2'!FL209&gt;0,E170&gt;0),'[1]Stat-2017-2'!FL209/(E170/1000),"")</f>
        <v/>
      </c>
      <c r="AV170" s="10" t="str">
        <f>IF(AND('[1]Stat-2017-2'!FL209,AI170&gt;0,AJ170&gt;0),'[1]Stat-2017-2'!FL209/(AJ170+AI170),"")</f>
        <v/>
      </c>
      <c r="AW170" s="4">
        <f>IF('[1]Stat-2017-2'!IT209&gt;0,'[1]Stat-2017-2'!IT209/1000,"")</f>
        <v>173.256</v>
      </c>
      <c r="AX170" s="4" t="str">
        <f>IF('[1]Stat-2017-2'!IU209&gt;0,'[1]Stat-2017-2'!IU209/1000,"")</f>
        <v/>
      </c>
      <c r="AY170" s="11">
        <f>IF(AND('[1]Stat-2017-2'!HY209&gt;0,'[1]Stat-2017-2'!IW209&gt;0,AI170&gt;0,AJ170&gt;0),('[1]Stat-2017-2'!HY209-'[1]Stat-2017-2'!IW209)/(AI170+AJ170),"")</f>
        <v>312.375</v>
      </c>
      <c r="AZ170" s="12">
        <f>IF(AND('[1]Stat-2017-2'!HY209&gt;0,'[1]Stat-2017-2'!IW209&gt;0),('[1]Stat-2017-2'!HY209-'[1]Stat-2017-2'!IW209)/'[1]Stat-2017-2'!HY209)</f>
        <v>0.1369349174325637</v>
      </c>
      <c r="BA170" s="9">
        <f>IF(AND('[1]Stat-2017-2'!AT209&gt;0,[1]WEB!E209&gt;0),'[1]Stat-2017-2'!AT209/[1]WEB!E209,"")</f>
        <v>337.3777130190042</v>
      </c>
      <c r="BB170" s="9">
        <f>IF(AND('[1]Stat-2017-2'!BI209&gt;0,E170&gt;0),'[1]Stat-2017-2'!BI209/E170,"")</f>
        <v>111.34246930185061</v>
      </c>
      <c r="BC170" s="9">
        <f>IF(AND('[1]Stat-2017-2'!BR209&gt;0,E170&gt;0),'[1]Stat-2017-2'!BR209/E170,"")</f>
        <v>36.151679992029692</v>
      </c>
      <c r="BD170" s="4">
        <f>IF(AND('[1]Stat-2017-2'!BR209&gt;0,B170&gt;0),'[1]Stat-2017-2'!BR209/B170,"")</f>
        <v>2327.5397690827454</v>
      </c>
      <c r="BE170" s="13" t="str">
        <f>IF(AND(SUM('[1]Stat-2017-2'!DM209:ED209),('[1]Stat-2017-2'!HY209+'[1]Stat-2017-2'!HZ209)&gt;0),(SUM('[1]Stat-2017-2'!DM209:ED209)/('[1]Stat-2017-2'!HY209)),"")</f>
        <v/>
      </c>
      <c r="BF170" s="13" t="str">
        <f>IF(AND(SUM('[1]Stat-2017-2'!DM209:ED209),('[1]Stat-2017-2'!IW209)&gt;0),(SUM('[1]Stat-2017-2'!DM209:ED209)/'[1]Stat-2017-2'!IW209),"")</f>
        <v/>
      </c>
      <c r="BH170" s="13" t="str">
        <f>IF(AND('[1]Stat-2017-2'!EJ209&gt;0,'[1]Stat-2017-2'!HY209&gt;0),'[1]Stat-2017-2'!EJ209/'[1]Stat-2017-2'!HY209,"")</f>
        <v/>
      </c>
      <c r="BI170" s="13" t="str">
        <f>IF(AND(SUM('[1]Stat-2017-2'!EG209:EO209)&gt;0,'[1]Stat-2017-2'!HY209&gt;0),(SUM('[1]Stat-2017-2'!EG209:EO209)/'[1]Stat-2017-2'!HY209),"")</f>
        <v/>
      </c>
      <c r="BJ170" s="13" t="str">
        <f>IF(AND('[1]Stat-2017-2'!EP209&gt;0,'[1]Stat-2017-2'!HY209&gt;0),'[1]Stat-2017-2'!EP209/'[1]Stat-2017-2'!HY209,"")</f>
        <v/>
      </c>
      <c r="BK170" s="13" t="str">
        <f>IF(AND('[1]Stat-2017-2'!EQ209&gt;0,'[1]Stat-2017-2'!HY209&gt;0),'[1]Stat-2017-2'!EQ209/'[1]Stat-2017-2'!HY209,"")</f>
        <v/>
      </c>
      <c r="BL170" s="13" t="str">
        <f>IF(AND('[1]Stat-2017-2'!EW209&gt;0,'[1]Stat-2017-2'!HY209&gt;0),'[1]Stat-2017-2'!EW209/'[1]Stat-2017-2'!HY209,"")</f>
        <v/>
      </c>
      <c r="BM170" s="8" t="str">
        <f>IF('[1]Stat-2017-2'!IY209&gt;0,'[1]Stat-2017-2'!IY209,"")</f>
        <v/>
      </c>
      <c r="BN170" s="4" t="str">
        <f>IF('[1]Stat-2017-2'!JE209&gt;0,'[1]Stat-2017-2'!JE209,"")</f>
        <v/>
      </c>
      <c r="BO170" s="4" t="str">
        <f>IF('[1]Stat-2017-2'!IZ209&gt;0,'[1]Stat-2017-2'!IZ209,"")</f>
        <v/>
      </c>
      <c r="BP170" s="8" t="str">
        <f>IF('[1]Stat-2017-2'!JF209&gt;0,'[1]Stat-2017-2'!JF209,"")</f>
        <v/>
      </c>
      <c r="BQ170" s="4" t="str">
        <f>IF('[1]Stat-2017-2'!JG209&gt;0,'[1]Stat-2017-2'!JG209,"")</f>
        <v/>
      </c>
      <c r="BR170" s="4" t="str">
        <f>IF('[1]Stat-2017-2'!JH209&gt;0,'[1]Stat-2017-2'!JH209,"")</f>
        <v/>
      </c>
    </row>
    <row r="171" spans="1:70" x14ac:dyDescent="0.35">
      <c r="A171" t="s">
        <v>239</v>
      </c>
      <c r="B171" s="4">
        <v>12695</v>
      </c>
      <c r="C171" s="5">
        <f>IF(AND(E171&gt;0,SUM(AI171)&gt;0),(E171)/(SUM(AI171)*1000),"")</f>
        <v>1.9373131313131313</v>
      </c>
      <c r="D171" s="4" t="str">
        <f>IF('[1]Stat-2017-2'!FS211&gt;0,'[1]Stat-2017-2'!FS211,"")</f>
        <v/>
      </c>
      <c r="E171" s="4">
        <f>IF('[1]Stat-2017-2'!HY211&gt;0,'[1]Stat-2017-2'!HY211,"")</f>
        <v>575382</v>
      </c>
      <c r="F171" s="4">
        <f>AW171*1000</f>
        <v>446351</v>
      </c>
      <c r="G171" s="12">
        <f t="shared" si="6"/>
        <v>0.22425275729862942</v>
      </c>
      <c r="H171" s="4"/>
      <c r="I171" s="4"/>
      <c r="J171" s="4">
        <f>IF(SUM('[1]Stat-2017-2'!FU211:FZ211)&gt;0,SUM('[1]Stat-2017-2'!FU211:FZ211),"")</f>
        <v>6864</v>
      </c>
      <c r="K171" s="4">
        <f>IF(SUM('[1]Stat-2017-2'!GA211:GB211)&gt;0,SUM('[1]Stat-2017-2'!GA211:GB211),"")</f>
        <v>2916</v>
      </c>
      <c r="L171" s="4" t="str">
        <f>IF(SUM('[1]Stat-2017-2'!GC211:GD211)&gt;0,SUM('[1]Stat-2017-2'!GC211:GD211),"")</f>
        <v/>
      </c>
      <c r="M171" s="4" t="str">
        <f>IF(SUM('[1]Stat-2017-2'!GE211:GF211)&gt;0,SUM('[1]Stat-2017-2'!GE211:GF211),"")</f>
        <v/>
      </c>
      <c r="N171" s="4" t="str">
        <f>IF(SUM('[1]Stat-2017-2'!GG211:GH211)&gt;0,SUM('[1]Stat-2017-2'!GG211:GH211),"")</f>
        <v/>
      </c>
      <c r="O171" s="4" t="str">
        <f>IF(SUM('[1]Stat-2017-2'!GI211:GJ211)&gt;0,SUM('[1]Stat-2017-2'!GI211:GJ211),"")</f>
        <v/>
      </c>
      <c r="P171" s="4" t="str">
        <f>IF(SUM('[1]Stat-2017-2'!GK211:GL211)&gt;0,SUM('[1]Stat-2017-2'!GK211:GL211),"")</f>
        <v/>
      </c>
      <c r="Q171" s="4" t="str">
        <f>IF(SUM('[1]Stat-2017-2'!GO211:GP211)&gt;0,SUM('[1]Stat-2017-2'!GO211:GP211),"")</f>
        <v/>
      </c>
      <c r="R171" s="4" t="str">
        <f>IF(SUM('[1]Stat-2017-2'!GQ211:GR211)&gt;0,SUM('[1]Stat-2017-2'!GQ211:GR211),"")</f>
        <v/>
      </c>
      <c r="S171" s="4" t="str">
        <f>IF(SUM('[1]Stat-2017-2'!GM211:GN211)&gt;0,SUM('[1]Stat-2017-2'!GM211:GN211),"")</f>
        <v/>
      </c>
      <c r="T171" s="4" t="str">
        <f>IF('[1]Stat-2017-2'!GS211&gt;0,'[1]Stat-2017-2'!GS211,"")</f>
        <v/>
      </c>
      <c r="U171" s="4" t="str">
        <f>IF('[1]Stat-2017-2'!GT211&gt;0,'[1]Stat-2017-2'!GT211,"")</f>
        <v/>
      </c>
      <c r="V171" s="4">
        <f>IF(('[1]Stat-2017-2'!GW241+'[1]Stat-2017-2'!GX211)&gt;0,('[1]Stat-2017-2'!GW211+'[1]Stat-2017-2'!GX211),"")</f>
        <v>564</v>
      </c>
      <c r="W171" s="4">
        <f>IF(SUM('[1]Stat-2017-2'!HA211:HB211)&gt;0,SUM('[1]Stat-2017-2'!HA211:HB211),"")</f>
        <v>2688</v>
      </c>
      <c r="X171" s="4" t="str">
        <f>IF(SUM('[1]Stat-2017-2'!HC211:HD211)&gt;0,SUM('[1]Stat-2017-2'!HC211:HD211),"")</f>
        <v/>
      </c>
      <c r="Y171" s="4">
        <f>IF(SUM('[1]Stat-2017-2'!HE211:HF211)&gt;0,SUM('[1]Stat-2017-2'!HE211:HF211),"")</f>
        <v>2019</v>
      </c>
      <c r="Z171" s="4" t="str">
        <f>IF(SUM('[1]Stat-2017-2'!HG211:HH211)&gt;0,SUM('[1]Stat-2017-2'!HG211:HH211),"")</f>
        <v/>
      </c>
      <c r="AA171" s="4" t="str">
        <f>IF(SUM('[1]Stat-2017-2'!HI211:HJ211)&gt;0,SUM('[1]Stat-2017-2'!HI211:HJ211),"")</f>
        <v/>
      </c>
      <c r="AB171" s="4">
        <f>IF(SUM('[1]Stat-2017-2'!HK211:HL211)&gt;0,SUM('[1]Stat-2017-2'!HK211:HL211),"")</f>
        <v>455882</v>
      </c>
      <c r="AC171" s="4" t="str">
        <f>IF(SUM('[1]Stat-2017-2'!HM211:HN211)&gt;0,SUM('[1]Stat-2017-2'!HM211:HN211),"")</f>
        <v/>
      </c>
      <c r="AD171" s="4" t="str">
        <f>IF('[1]Stat-2017-2'!HO211&gt;0,'[1]Stat-2017-2'!HO211,"")</f>
        <v/>
      </c>
      <c r="AE171" s="4" t="str">
        <f>IF('[1]Stat-2017-2'!HQ211&gt;0,'[1]Stat-2017-2'!HQ211,"")</f>
        <v/>
      </c>
      <c r="AF171" s="4">
        <f>IF('[1]Stat-2017-2'!IA210&gt;0,'[1]Stat-2017-2'!IA211,"")</f>
        <v>0</v>
      </c>
      <c r="AG171" s="4">
        <f>IF('[1]Stat-2017-2'!FC211&gt;0,'[1]Stat-2017-2'!FC211,"")</f>
        <v>257</v>
      </c>
      <c r="AH171" s="7">
        <f>IF(AND('[1]Stat-2017-2'!FC211&gt;0,'[1]Stat-2017-2'!HY211&gt;0),'[1]Stat-2017-2'!HY211/'[1]Stat-2017-2'!FC211,"")</f>
        <v>2238.8404669260699</v>
      </c>
      <c r="AI171" s="4">
        <f>IF('[1]Stat-2017-2'!FE211&gt;0,'[1]Stat-2017-2'!FE211,"")</f>
        <v>297</v>
      </c>
      <c r="AJ171" s="4">
        <f>IF('[1]Stat-2017-2'!FG211&gt;0,'[1]Stat-2017-2'!FG211,"")</f>
        <v>211</v>
      </c>
      <c r="AK171" s="8">
        <f>IF('[1]Stat-2017-2'!FF211&gt;0,'[1]Stat-2017-2'!FF211,"")</f>
        <v>23</v>
      </c>
      <c r="AL171" s="4">
        <f>IF('[1]Stat-2017-2'!FD211&gt;0,'[1]Stat-2017-2'!FD211*2.5*58.15/1000000,"")</f>
        <v>671.63250000000005</v>
      </c>
      <c r="AM171" s="8">
        <f t="shared" si="7"/>
        <v>2.2613888888888889</v>
      </c>
      <c r="AN171" s="9">
        <f>IF('[1]Stat-2017-2'!FM211&gt;0,'[1]Stat-2017-2'!FM211,"")</f>
        <v>74.400000000000006</v>
      </c>
      <c r="AO171" s="9">
        <f>IF('[1]Stat-2017-2'!FN211&gt;0,'[1]Stat-2017-2'!FN211,"")</f>
        <v>44.3</v>
      </c>
      <c r="AP171" s="9">
        <f>IF('[1]Stat-2017-2'!FO211&gt;0,'[1]Stat-2017-2'!FO211,"")</f>
        <v>80.599999999999994</v>
      </c>
      <c r="AQ171" s="9">
        <f>IF('[1]Stat-2017-2'!FP211&gt;0,'[1]Stat-2017-2'!FP211,"")</f>
        <v>40.200000000000003</v>
      </c>
      <c r="AR171" s="10">
        <f>IF(AND(E171&gt;0,'[1]Stat-2017-2'!FJ211&gt;0),E171*860/'[1]Stat-2017-2'!FJ211,"")</f>
        <v>37.547130010598792</v>
      </c>
      <c r="AS171" s="4">
        <f>IF('[1]Stat-2017-2'!FJ211&gt;0,'[1]Stat-2017-2'!FJ211/1000,"")</f>
        <v>13178.864</v>
      </c>
      <c r="AT171" s="11">
        <f>IF(AND('[1]Stat-2017-2'!FQ211&gt;0,'[1]Stat-2017-2'!HY211&gt;0),'[1]Stat-2017-2'!FQ211/'[1]Stat-2017-2'!HY211,"")</f>
        <v>3.4964910268308707</v>
      </c>
      <c r="AU171" s="10">
        <f>IF(AND('[1]Stat-2017-2'!FL211&gt;0,E171&gt;0),'[1]Stat-2017-2'!FL211/(E171/1000),"")</f>
        <v>28.912965647170058</v>
      </c>
      <c r="AV171" s="10">
        <f>IF(AND('[1]Stat-2017-2'!FL211,AI171&gt;0,AJ171&gt;0),'[1]Stat-2017-2'!FL211/(AJ171+AI171),"")</f>
        <v>32.748031496062993</v>
      </c>
      <c r="AW171" s="4">
        <f>IF('[1]Stat-2017-2'!IT211&gt;0,'[1]Stat-2017-2'!IT211/1000,"")</f>
        <v>446.351</v>
      </c>
      <c r="AX171" s="4" t="str">
        <f>IF('[1]Stat-2017-2'!IU211&gt;0,'[1]Stat-2017-2'!IU211/1000,"")</f>
        <v/>
      </c>
      <c r="AY171" s="11">
        <f>IF(AND('[1]Stat-2017-2'!HY211&gt;0,'[1]Stat-2017-2'!IW211&gt;0,AI171&gt;0,AJ171&gt;0),('[1]Stat-2017-2'!HY211-'[1]Stat-2017-2'!IW211)/(AI171+AJ171),"")</f>
        <v>253.99803149606299</v>
      </c>
      <c r="AZ171" s="12">
        <f>IF(AND('[1]Stat-2017-2'!HY211&gt;0,'[1]Stat-2017-2'!IW211&gt;0),('[1]Stat-2017-2'!HY211-'[1]Stat-2017-2'!IW211)/'[1]Stat-2017-2'!HY211)</f>
        <v>0.22425275729862942</v>
      </c>
      <c r="BA171" s="9">
        <f>IF(AND('[1]Stat-2017-2'!AT211&gt;0,[1]WEB!E211&gt;0),'[1]Stat-2017-2'!AT211/[1]WEB!E211,"")</f>
        <v>350.77787104914648</v>
      </c>
      <c r="BB171" s="9">
        <f>IF(AND('[1]Stat-2017-2'!BI211&gt;0,E171&gt;0),'[1]Stat-2017-2'!BI211/E171,"")</f>
        <v>19.774495900115053</v>
      </c>
      <c r="BC171" s="9">
        <f>IF(AND('[1]Stat-2017-2'!BR211&gt;0,E171&gt;0),'[1]Stat-2017-2'!BR211/E171,"")</f>
        <v>20.373042604739112</v>
      </c>
      <c r="BD171" s="4">
        <f>IF(AND('[1]Stat-2017-2'!BR211&gt;0,B171&gt;0),'[1]Stat-2017-2'!BR211/B171,"")</f>
        <v>923.37786530129972</v>
      </c>
      <c r="BE171" s="13" t="str">
        <f>IF(AND(SUM('[1]Stat-2017-2'!DM211:ED211),('[1]Stat-2017-2'!HY211+'[1]Stat-2017-2'!HZ211)&gt;0),(SUM('[1]Stat-2017-2'!DM211:ED211)/('[1]Stat-2017-2'!HY211)),"")</f>
        <v/>
      </c>
      <c r="BF171" s="13" t="str">
        <f>IF(AND(SUM('[1]Stat-2017-2'!DM211:ED211),('[1]Stat-2017-2'!IW211)&gt;0),(SUM('[1]Stat-2017-2'!DM211:ED211)/'[1]Stat-2017-2'!IW211),"")</f>
        <v/>
      </c>
      <c r="BH171" s="13" t="str">
        <f>IF(AND('[1]Stat-2017-2'!EJ211&gt;0,'[1]Stat-2017-2'!HY211&gt;0),'[1]Stat-2017-2'!EJ211/'[1]Stat-2017-2'!HY211,"")</f>
        <v/>
      </c>
      <c r="BI171" s="13" t="str">
        <f>IF(AND(SUM('[1]Stat-2017-2'!EG211:EO211)&gt;0,'[1]Stat-2017-2'!HY211&gt;0),(SUM('[1]Stat-2017-2'!EG211:EO211)/'[1]Stat-2017-2'!HY211),"")</f>
        <v/>
      </c>
      <c r="BJ171" s="13" t="str">
        <f>IF(AND('[1]Stat-2017-2'!EP211&gt;0,'[1]Stat-2017-2'!HY211&gt;0),'[1]Stat-2017-2'!EP211/'[1]Stat-2017-2'!HY211,"")</f>
        <v/>
      </c>
      <c r="BK171" s="13" t="str">
        <f>IF(AND('[1]Stat-2017-2'!EQ211&gt;0,'[1]Stat-2017-2'!HY211&gt;0),'[1]Stat-2017-2'!EQ211/'[1]Stat-2017-2'!HY211,"")</f>
        <v/>
      </c>
      <c r="BL171" s="13" t="str">
        <f>IF(AND('[1]Stat-2017-2'!EW211&gt;0,'[1]Stat-2017-2'!HY211&gt;0),'[1]Stat-2017-2'!EW211/'[1]Stat-2017-2'!HY211,"")</f>
        <v/>
      </c>
      <c r="BM171" s="8" t="str">
        <f>IF('[1]Stat-2017-2'!IY211&gt;0,'[1]Stat-2017-2'!IY211,"")</f>
        <v/>
      </c>
      <c r="BN171" s="4" t="str">
        <f>IF('[1]Stat-2017-2'!JE211&gt;0,'[1]Stat-2017-2'!JE211,"")</f>
        <v/>
      </c>
      <c r="BO171" s="4" t="str">
        <f>IF('[1]Stat-2017-2'!IZ211&gt;0,'[1]Stat-2017-2'!IZ211,"")</f>
        <v/>
      </c>
      <c r="BP171" s="8" t="str">
        <f>IF('[1]Stat-2017-2'!JF211&gt;0,'[1]Stat-2017-2'!JF211,"")</f>
        <v/>
      </c>
      <c r="BQ171" s="4" t="str">
        <f>IF('[1]Stat-2017-2'!JG211&gt;0,'[1]Stat-2017-2'!JG211,"")</f>
        <v/>
      </c>
      <c r="BR171" s="4" t="str">
        <f>IF('[1]Stat-2017-2'!JH211&gt;0,'[1]Stat-2017-2'!JH211,"")</f>
        <v/>
      </c>
    </row>
    <row r="172" spans="1:70" x14ac:dyDescent="0.35">
      <c r="A172" t="s">
        <v>240</v>
      </c>
      <c r="B172" s="4">
        <v>160</v>
      </c>
      <c r="C172" s="5">
        <f>IF(AND(E172&gt;0,SUM(AI172)&gt;0),(E172)/(SUM(AI172)*1000),"")</f>
        <v>0.89022222222222225</v>
      </c>
      <c r="D172" s="4">
        <f>IF('[1]Stat-2017-2'!FS212&gt;0,'[1]Stat-2017-2'!FS212,"")</f>
        <v>4006</v>
      </c>
      <c r="E172" s="4">
        <f>IF('[1]Stat-2017-2'!HY212&gt;0,'[1]Stat-2017-2'!HY212,"")</f>
        <v>4006</v>
      </c>
      <c r="F172" s="4">
        <f>AW172*1000</f>
        <v>2996</v>
      </c>
      <c r="G172" s="12">
        <f t="shared" si="6"/>
        <v>0.25212181727408889</v>
      </c>
      <c r="H172" s="4"/>
      <c r="I172" s="4"/>
      <c r="J172" s="4">
        <f>IF(SUM('[1]Stat-2017-2'!FU212:FZ212)&gt;0,SUM('[1]Stat-2017-2'!FU212:FZ212),"")</f>
        <v>156</v>
      </c>
      <c r="K172" s="4" t="str">
        <f>IF(SUM('[1]Stat-2017-2'!GA212:GB212)&gt;0,SUM('[1]Stat-2017-2'!GA212:GB212),"")</f>
        <v/>
      </c>
      <c r="L172" s="4">
        <f>IF(SUM('[1]Stat-2017-2'!GC212:GD212)&gt;0,SUM('[1]Stat-2017-2'!GC212:GD212),"")</f>
        <v>3850</v>
      </c>
      <c r="M172" s="4" t="str">
        <f>IF(SUM('[1]Stat-2017-2'!GE212:GF212)&gt;0,SUM('[1]Stat-2017-2'!GE212:GF212),"")</f>
        <v/>
      </c>
      <c r="N172" s="4" t="str">
        <f>IF(SUM('[1]Stat-2017-2'!GG212:GH212)&gt;0,SUM('[1]Stat-2017-2'!GG212:GH212),"")</f>
        <v/>
      </c>
      <c r="O172" s="4" t="str">
        <f>IF(SUM('[1]Stat-2017-2'!GI212:GJ212)&gt;0,SUM('[1]Stat-2017-2'!GI212:GJ212),"")</f>
        <v/>
      </c>
      <c r="P172" s="4" t="str">
        <f>IF(SUM('[1]Stat-2017-2'!GK212:GL212)&gt;0,SUM('[1]Stat-2017-2'!GK212:GL212),"")</f>
        <v/>
      </c>
      <c r="Q172" s="4" t="str">
        <f>IF(SUM('[1]Stat-2017-2'!GO212:GP212)&gt;0,SUM('[1]Stat-2017-2'!GO212:GP212),"")</f>
        <v/>
      </c>
      <c r="R172" s="4" t="str">
        <f>IF(SUM('[1]Stat-2017-2'!GQ212:GR212)&gt;0,SUM('[1]Stat-2017-2'!GQ212:GR212),"")</f>
        <v/>
      </c>
      <c r="S172" s="4" t="str">
        <f>IF(SUM('[1]Stat-2017-2'!GM212:GN212)&gt;0,SUM('[1]Stat-2017-2'!GM212:GN212),"")</f>
        <v/>
      </c>
      <c r="T172" s="4" t="str">
        <f>IF('[1]Stat-2017-2'!GS212&gt;0,'[1]Stat-2017-2'!GS212,"")</f>
        <v/>
      </c>
      <c r="U172" s="4" t="str">
        <f>IF('[1]Stat-2017-2'!GT212&gt;0,'[1]Stat-2017-2'!GT212,"")</f>
        <v/>
      </c>
      <c r="V172" s="4" t="str">
        <f>IF(('[1]Stat-2017-2'!GW242+'[1]Stat-2017-2'!GX212)&gt;0,('[1]Stat-2017-2'!GW212+'[1]Stat-2017-2'!GX212),"")</f>
        <v/>
      </c>
      <c r="W172" s="4" t="str">
        <f>IF(SUM('[1]Stat-2017-2'!HA212:HB212)&gt;0,SUM('[1]Stat-2017-2'!HA212:HB212),"")</f>
        <v/>
      </c>
      <c r="X172" s="4" t="str">
        <f>IF(SUM('[1]Stat-2017-2'!HC212:HD212)&gt;0,SUM('[1]Stat-2017-2'!HC212:HD212),"")</f>
        <v/>
      </c>
      <c r="Y172" s="4" t="str">
        <f>IF(SUM('[1]Stat-2017-2'!HE212:HF212)&gt;0,SUM('[1]Stat-2017-2'!HE212:HF212),"")</f>
        <v/>
      </c>
      <c r="Z172" s="4" t="str">
        <f>IF(SUM('[1]Stat-2017-2'!HG212:HH212)&gt;0,SUM('[1]Stat-2017-2'!HG212:HH212),"")</f>
        <v/>
      </c>
      <c r="AA172" s="4" t="str">
        <f>IF(SUM('[1]Stat-2017-2'!HI212:HJ212)&gt;0,SUM('[1]Stat-2017-2'!HI212:HJ212),"")</f>
        <v/>
      </c>
      <c r="AB172" s="4" t="str">
        <f>IF(SUM('[1]Stat-2017-2'!HK212:HL212)&gt;0,SUM('[1]Stat-2017-2'!HK212:HL212),"")</f>
        <v/>
      </c>
      <c r="AC172" s="4" t="str">
        <f>IF(SUM('[1]Stat-2017-2'!HM212:HN212)&gt;0,SUM('[1]Stat-2017-2'!HM212:HN212),"")</f>
        <v/>
      </c>
      <c r="AD172" s="4" t="str">
        <f>IF('[1]Stat-2017-2'!HO212&gt;0,'[1]Stat-2017-2'!HO212,"")</f>
        <v/>
      </c>
      <c r="AE172" s="4" t="str">
        <f>IF('[1]Stat-2017-2'!HQ212&gt;0,'[1]Stat-2017-2'!HQ212,"")</f>
        <v/>
      </c>
      <c r="AF172" s="4" t="str">
        <f>IF('[1]Stat-2017-2'!IA211&gt;0,'[1]Stat-2017-2'!IA212,"")</f>
        <v/>
      </c>
      <c r="AG172" s="4">
        <f>IF('[1]Stat-2017-2'!FC212&gt;0,'[1]Stat-2017-2'!FC212,"")</f>
        <v>0.8</v>
      </c>
      <c r="AH172" s="7">
        <f>IF(AND('[1]Stat-2017-2'!FC212&gt;0,'[1]Stat-2017-2'!HY212&gt;0),'[1]Stat-2017-2'!HY212/'[1]Stat-2017-2'!FC212,"")</f>
        <v>5007.5</v>
      </c>
      <c r="AI172" s="4">
        <f>IF('[1]Stat-2017-2'!FE212&gt;0,'[1]Stat-2017-2'!FE212,"")</f>
        <v>4.5</v>
      </c>
      <c r="AJ172" s="4">
        <f>IF('[1]Stat-2017-2'!FG212&gt;0,'[1]Stat-2017-2'!FG212,"")</f>
        <v>1.2</v>
      </c>
      <c r="AK172" s="8" t="str">
        <f>IF('[1]Stat-2017-2'!FF212&gt;0,'[1]Stat-2017-2'!FF212,"")</f>
        <v/>
      </c>
      <c r="AL172" s="4">
        <f>IF('[1]Stat-2017-2'!FD212&gt;0,'[1]Stat-2017-2'!FD212*2.5*58.15/1000000,"")</f>
        <v>3.0238</v>
      </c>
      <c r="AM172" s="8">
        <f t="shared" si="7"/>
        <v>0.67195555555555553</v>
      </c>
      <c r="AN172" s="9">
        <f>IF('[1]Stat-2017-2'!FM212&gt;0,'[1]Stat-2017-2'!FM212,"")</f>
        <v>75</v>
      </c>
      <c r="AO172" s="9">
        <f>IF('[1]Stat-2017-2'!FN212&gt;0,'[1]Stat-2017-2'!FN212,"")</f>
        <v>40</v>
      </c>
      <c r="AP172" s="9">
        <f>IF('[1]Stat-2017-2'!FO212&gt;0,'[1]Stat-2017-2'!FO212,"")</f>
        <v>80</v>
      </c>
      <c r="AQ172" s="9">
        <f>IF('[1]Stat-2017-2'!FP212&gt;0,'[1]Stat-2017-2'!FP212,"")</f>
        <v>45</v>
      </c>
      <c r="AR172" s="10" t="str">
        <f>IF(AND(E172&gt;0,'[1]Stat-2017-2'!FJ212&gt;0),E172*860/'[1]Stat-2017-2'!FJ212,"")</f>
        <v/>
      </c>
      <c r="AS172" s="4" t="str">
        <f>IF('[1]Stat-2017-2'!FJ212&gt;0,'[1]Stat-2017-2'!FJ212/1000,"")</f>
        <v/>
      </c>
      <c r="AT172" s="11">
        <f>IF(AND('[1]Stat-2017-2'!FQ212&gt;0,'[1]Stat-2017-2'!HY212&gt;0),'[1]Stat-2017-2'!FQ212/'[1]Stat-2017-2'!HY212,"")</f>
        <v>12.202196704942587</v>
      </c>
      <c r="AU172" s="10" t="str">
        <f>IF(AND('[1]Stat-2017-2'!FL212&gt;0,E172&gt;0),'[1]Stat-2017-2'!FL212/(E172/1000),"")</f>
        <v/>
      </c>
      <c r="AV172" s="10" t="str">
        <f>IF(AND('[1]Stat-2017-2'!FL212,AI172&gt;0,AJ172&gt;0),'[1]Stat-2017-2'!FL212/(AJ172+AI172),"")</f>
        <v/>
      </c>
      <c r="AW172" s="4">
        <f>IF('[1]Stat-2017-2'!IT212&gt;0,'[1]Stat-2017-2'!IT212/1000,"")</f>
        <v>2.996</v>
      </c>
      <c r="AX172" s="4" t="str">
        <f>IF('[1]Stat-2017-2'!IU212&gt;0,'[1]Stat-2017-2'!IU212/1000,"")</f>
        <v/>
      </c>
      <c r="AY172" s="11">
        <f>IF(AND('[1]Stat-2017-2'!HY212&gt;0,'[1]Stat-2017-2'!IW212&gt;0,AI172&gt;0,AJ172&gt;0),('[1]Stat-2017-2'!HY212-'[1]Stat-2017-2'!IW212)/(AI172+AJ172),"")</f>
        <v>177.19298245614036</v>
      </c>
      <c r="AZ172" s="12">
        <f>IF(AND('[1]Stat-2017-2'!HY212&gt;0,'[1]Stat-2017-2'!IW212&gt;0),('[1]Stat-2017-2'!HY212-'[1]Stat-2017-2'!IW212)/'[1]Stat-2017-2'!HY212)</f>
        <v>0.25212181727408889</v>
      </c>
      <c r="BA172" s="9" t="str">
        <f>IF(AND('[1]Stat-2017-2'!AT212&gt;0,[1]WEB!E212&gt;0),'[1]Stat-2017-2'!AT212/[1]WEB!E212,"")</f>
        <v/>
      </c>
      <c r="BB172" s="9" t="str">
        <f>IF(AND('[1]Stat-2017-2'!BI212&gt;0,E172&gt;0),'[1]Stat-2017-2'!BI212/E172,"")</f>
        <v/>
      </c>
      <c r="BC172" s="9" t="str">
        <f>IF(AND('[1]Stat-2017-2'!BR212&gt;0,E172&gt;0),'[1]Stat-2017-2'!BR212/E172,"")</f>
        <v/>
      </c>
      <c r="BD172" s="4" t="str">
        <f>IF(AND('[1]Stat-2017-2'!BR212&gt;0,B172&gt;0),'[1]Stat-2017-2'!BR212/B172,"")</f>
        <v/>
      </c>
      <c r="BE172" s="13">
        <f>IF(AND(SUM('[1]Stat-2017-2'!DM212:ED212),('[1]Stat-2017-2'!HY212+'[1]Stat-2017-2'!HZ212)&gt;0),(SUM('[1]Stat-2017-2'!DM212:ED212)/('[1]Stat-2017-2'!HY212)),"")</f>
        <v>307.25411882176735</v>
      </c>
      <c r="BF172" s="13">
        <f>IF(AND(SUM('[1]Stat-2017-2'!DM212:ED212),('[1]Stat-2017-2'!IW212)&gt;0),(SUM('[1]Stat-2017-2'!DM212:ED212)/'[1]Stat-2017-2'!IW212),"")</f>
        <v>410.83444592790386</v>
      </c>
      <c r="BH172" s="13" t="str">
        <f>IF(AND('[1]Stat-2017-2'!EJ212&gt;0,'[1]Stat-2017-2'!HY212&gt;0),'[1]Stat-2017-2'!EJ212/'[1]Stat-2017-2'!HY212,"")</f>
        <v/>
      </c>
      <c r="BI172" s="13">
        <f>IF(AND(SUM('[1]Stat-2017-2'!EG212:EO212)&gt;0,'[1]Stat-2017-2'!HY212&gt;0),(SUM('[1]Stat-2017-2'!EG212:EO212)/'[1]Stat-2017-2'!HY212),"")</f>
        <v>251.991263105342</v>
      </c>
      <c r="BJ172" s="13">
        <f>IF(AND('[1]Stat-2017-2'!EP212&gt;0,'[1]Stat-2017-2'!HY212&gt;0),'[1]Stat-2017-2'!EP212/'[1]Stat-2017-2'!HY212,"")</f>
        <v>97.009985022466296</v>
      </c>
      <c r="BK172" s="13">
        <f>IF(AND('[1]Stat-2017-2'!EQ212&gt;0,'[1]Stat-2017-2'!HY212&gt;0),'[1]Stat-2017-2'!EQ212/'[1]Stat-2017-2'!HY212,"")</f>
        <v>54.926610084872692</v>
      </c>
      <c r="BL172" s="13" t="str">
        <f>IF(AND('[1]Stat-2017-2'!EW212&gt;0,'[1]Stat-2017-2'!HY212&gt;0),'[1]Stat-2017-2'!EW212/'[1]Stat-2017-2'!HY212,"")</f>
        <v/>
      </c>
      <c r="BM172" s="8" t="str">
        <f>IF('[1]Stat-2017-2'!IY212&gt;0,'[1]Stat-2017-2'!IY212,"")</f>
        <v/>
      </c>
      <c r="BN172" s="4" t="str">
        <f>IF('[1]Stat-2017-2'!JE212&gt;0,'[1]Stat-2017-2'!JE212,"")</f>
        <v/>
      </c>
      <c r="BO172" s="4" t="str">
        <f>IF('[1]Stat-2017-2'!IZ212&gt;0,'[1]Stat-2017-2'!IZ212,"")</f>
        <v/>
      </c>
      <c r="BP172" s="8" t="str">
        <f>IF('[1]Stat-2017-2'!JF212&gt;0,'[1]Stat-2017-2'!JF212,"")</f>
        <v/>
      </c>
      <c r="BQ172" s="4" t="str">
        <f>IF('[1]Stat-2017-2'!JG212&gt;0,'[1]Stat-2017-2'!JG212,"")</f>
        <v/>
      </c>
      <c r="BR172" s="4" t="str">
        <f>IF('[1]Stat-2017-2'!JH212&gt;0,'[1]Stat-2017-2'!JH212,"")</f>
        <v/>
      </c>
    </row>
    <row r="173" spans="1:70" x14ac:dyDescent="0.35">
      <c r="A173" t="s">
        <v>241</v>
      </c>
      <c r="B173" s="4">
        <v>557</v>
      </c>
      <c r="C173" s="5" t="str">
        <f>IF(AND(E173&gt;0,SUM(AI173)&gt;0),(E173)/(SUM(AI173)*1000),"")</f>
        <v/>
      </c>
      <c r="D173" s="4">
        <f>IF('[1]Stat-2017-2'!FS213&gt;0,'[1]Stat-2017-2'!FS213,"")</f>
        <v>15515</v>
      </c>
      <c r="E173" s="4">
        <f>IF('[1]Stat-2017-2'!HY213&gt;0,'[1]Stat-2017-2'!HY213,"")</f>
        <v>14894</v>
      </c>
      <c r="F173" s="4">
        <f>AW173*1000</f>
        <v>12227</v>
      </c>
      <c r="G173" s="12">
        <f t="shared" si="6"/>
        <v>0.17906539546125957</v>
      </c>
      <c r="H173" s="4"/>
      <c r="I173" s="4"/>
      <c r="J173" s="4">
        <f>IF(SUM('[1]Stat-2017-2'!FU213:FZ213)&gt;0,SUM('[1]Stat-2017-2'!FU213:FZ213),"")</f>
        <v>81</v>
      </c>
      <c r="K173" s="4" t="str">
        <f>IF(SUM('[1]Stat-2017-2'!GA213:GB213)&gt;0,SUM('[1]Stat-2017-2'!GA213:GB213),"")</f>
        <v/>
      </c>
      <c r="L173" s="4" t="str">
        <f>IF(SUM('[1]Stat-2017-2'!GC213:GD213)&gt;0,SUM('[1]Stat-2017-2'!GC213:GD213),"")</f>
        <v/>
      </c>
      <c r="M173" s="4" t="str">
        <f>IF(SUM('[1]Stat-2017-2'!GE213:GF213)&gt;0,SUM('[1]Stat-2017-2'!GE213:GF213),"")</f>
        <v/>
      </c>
      <c r="N173" s="4">
        <f>IF(SUM('[1]Stat-2017-2'!GG213:GH213)&gt;0,SUM('[1]Stat-2017-2'!GG213:GH213),"")</f>
        <v>15515</v>
      </c>
      <c r="O173" s="4" t="str">
        <f>IF(SUM('[1]Stat-2017-2'!GI213:GJ213)&gt;0,SUM('[1]Stat-2017-2'!GI213:GJ213),"")</f>
        <v/>
      </c>
      <c r="P173" s="4" t="str">
        <f>IF(SUM('[1]Stat-2017-2'!GK213:GL213)&gt;0,SUM('[1]Stat-2017-2'!GK213:GL213),"")</f>
        <v/>
      </c>
      <c r="Q173" s="4" t="str">
        <f>IF(SUM('[1]Stat-2017-2'!GO213:GP213)&gt;0,SUM('[1]Stat-2017-2'!GO213:GP213),"")</f>
        <v/>
      </c>
      <c r="R173" s="4" t="str">
        <f>IF(SUM('[1]Stat-2017-2'!GQ213:GR213)&gt;0,SUM('[1]Stat-2017-2'!GQ213:GR213),"")</f>
        <v/>
      </c>
      <c r="S173" s="4" t="str">
        <f>IF(SUM('[1]Stat-2017-2'!GM213:GN213)&gt;0,SUM('[1]Stat-2017-2'!GM213:GN213),"")</f>
        <v/>
      </c>
      <c r="T173" s="4" t="str">
        <f>IF('[1]Stat-2017-2'!GS213&gt;0,'[1]Stat-2017-2'!GS213,"")</f>
        <v/>
      </c>
      <c r="U173" s="4" t="str">
        <f>IF('[1]Stat-2017-2'!GT213&gt;0,'[1]Stat-2017-2'!GT213,"")</f>
        <v/>
      </c>
      <c r="V173" s="4" t="str">
        <f>IF(('[1]Stat-2017-2'!GW243+'[1]Stat-2017-2'!GX213)&gt;0,('[1]Stat-2017-2'!GW213+'[1]Stat-2017-2'!GX213),"")</f>
        <v/>
      </c>
      <c r="W173" s="4" t="str">
        <f>IF(SUM('[1]Stat-2017-2'!HA213:HB213)&gt;0,SUM('[1]Stat-2017-2'!HA213:HB213),"")</f>
        <v/>
      </c>
      <c r="X173" s="4" t="str">
        <f>IF(SUM('[1]Stat-2017-2'!HC213:HD213)&gt;0,SUM('[1]Stat-2017-2'!HC213:HD213),"")</f>
        <v/>
      </c>
      <c r="Y173" s="4" t="str">
        <f>IF(SUM('[1]Stat-2017-2'!HE213:HF213)&gt;0,SUM('[1]Stat-2017-2'!HE213:HF213),"")</f>
        <v/>
      </c>
      <c r="Z173" s="4" t="str">
        <f>IF(SUM('[1]Stat-2017-2'!HG213:HH213)&gt;0,SUM('[1]Stat-2017-2'!HG213:HH213),"")</f>
        <v/>
      </c>
      <c r="AA173" s="4" t="str">
        <f>IF(SUM('[1]Stat-2017-2'!HI213:HJ213)&gt;0,SUM('[1]Stat-2017-2'!HI213:HJ213),"")</f>
        <v/>
      </c>
      <c r="AB173" s="4" t="str">
        <f>IF(SUM('[1]Stat-2017-2'!HK213:HL213)&gt;0,SUM('[1]Stat-2017-2'!HK213:HL213),"")</f>
        <v/>
      </c>
      <c r="AC173" s="4" t="str">
        <f>IF(SUM('[1]Stat-2017-2'!HM213:HN213)&gt;0,SUM('[1]Stat-2017-2'!HM213:HN213),"")</f>
        <v/>
      </c>
      <c r="AD173" s="4" t="str">
        <f>IF('[1]Stat-2017-2'!HO213&gt;0,'[1]Stat-2017-2'!HO213,"")</f>
        <v/>
      </c>
      <c r="AE173" s="4" t="str">
        <f>IF('[1]Stat-2017-2'!HQ213&gt;0,'[1]Stat-2017-2'!HQ213,"")</f>
        <v/>
      </c>
      <c r="AF173" s="4" t="str">
        <f>IF('[1]Stat-2017-2'!IA212&gt;0,'[1]Stat-2017-2'!IA213,"")</f>
        <v/>
      </c>
      <c r="AG173" s="4" t="str">
        <f>IF('[1]Stat-2017-2'!FC213&gt;0,'[1]Stat-2017-2'!FC213,"")</f>
        <v/>
      </c>
      <c r="AH173" s="7" t="str">
        <f>IF(AND('[1]Stat-2017-2'!FC213&gt;0,'[1]Stat-2017-2'!HY213&gt;0),'[1]Stat-2017-2'!HY213/'[1]Stat-2017-2'!FC213,"")</f>
        <v/>
      </c>
      <c r="AI173" s="4" t="str">
        <f>IF('[1]Stat-2017-2'!FE213&gt;0,'[1]Stat-2017-2'!FE213,"")</f>
        <v/>
      </c>
      <c r="AJ173" s="4" t="str">
        <f>IF('[1]Stat-2017-2'!FG213&gt;0,'[1]Stat-2017-2'!FG213,"")</f>
        <v/>
      </c>
      <c r="AK173" s="8" t="str">
        <f>IF('[1]Stat-2017-2'!FF213&gt;0,'[1]Stat-2017-2'!FF213,"")</f>
        <v/>
      </c>
      <c r="AL173" s="4">
        <f>IF('[1]Stat-2017-2'!FD213&gt;0,'[1]Stat-2017-2'!FD213*2.5*58.15/1000000,"")</f>
        <v>12.680915875</v>
      </c>
      <c r="AM173" s="8"/>
      <c r="AN173" s="9">
        <f>IF('[1]Stat-2017-2'!FM213&gt;0,'[1]Stat-2017-2'!FM213,"")</f>
        <v>65</v>
      </c>
      <c r="AO173" s="9">
        <f>IF('[1]Stat-2017-2'!FN213&gt;0,'[1]Stat-2017-2'!FN213,"")</f>
        <v>35</v>
      </c>
      <c r="AP173" s="9">
        <f>IF('[1]Stat-2017-2'!FO213&gt;0,'[1]Stat-2017-2'!FO213,"")</f>
        <v>65</v>
      </c>
      <c r="AQ173" s="9">
        <f>IF('[1]Stat-2017-2'!FP213&gt;0,'[1]Stat-2017-2'!FP213,"")</f>
        <v>33</v>
      </c>
      <c r="AR173" s="10" t="str">
        <f>IF(AND(E173&gt;0,'[1]Stat-2017-2'!FJ213&gt;0),E173*860/'[1]Stat-2017-2'!FJ213,"")</f>
        <v/>
      </c>
      <c r="AS173" s="4" t="str">
        <f>IF('[1]Stat-2017-2'!FJ213&gt;0,'[1]Stat-2017-2'!FJ213/1000,"")</f>
        <v/>
      </c>
      <c r="AT173" s="11">
        <f>IF(AND('[1]Stat-2017-2'!FQ213&gt;0,'[1]Stat-2017-2'!HY213&gt;0),'[1]Stat-2017-2'!FQ213/'[1]Stat-2017-2'!HY213,"")</f>
        <v>16.732912582247884</v>
      </c>
      <c r="AU173" s="10" t="str">
        <f>IF(AND('[1]Stat-2017-2'!FL213&gt;0,E173&gt;0),'[1]Stat-2017-2'!FL213/(E173/1000),"")</f>
        <v/>
      </c>
      <c r="AV173" s="10" t="str">
        <f>IF(AND('[1]Stat-2017-2'!FL213,AI173&gt;0,AJ173&gt;0),'[1]Stat-2017-2'!FL213/(AJ173+AI173),"")</f>
        <v/>
      </c>
      <c r="AW173" s="4">
        <f>IF('[1]Stat-2017-2'!IT213&gt;0,'[1]Stat-2017-2'!IT213/1000,"")</f>
        <v>12.227</v>
      </c>
      <c r="AX173" s="4" t="str">
        <f>IF('[1]Stat-2017-2'!IU213&gt;0,'[1]Stat-2017-2'!IU213/1000,"")</f>
        <v/>
      </c>
      <c r="AY173" s="11"/>
      <c r="AZ173" s="12">
        <f>IF(AND('[1]Stat-2017-2'!HY213&gt;0,'[1]Stat-2017-2'!IW213&gt;0),('[1]Stat-2017-2'!HY213-'[1]Stat-2017-2'!IW213)/'[1]Stat-2017-2'!HY213)</f>
        <v>0.17906539546125957</v>
      </c>
      <c r="BA173" s="9">
        <f>IF(AND('[1]Stat-2017-2'!AT213&gt;0,[1]WEB!E213&gt;0),'[1]Stat-2017-2'!AT213/[1]WEB!E213,"")</f>
        <v>267.94675708338929</v>
      </c>
      <c r="BB173" s="9">
        <f>IF(AND('[1]Stat-2017-2'!BI213&gt;0,E173&gt;0),'[1]Stat-2017-2'!BI213/E173,"")</f>
        <v>63.127702430508933</v>
      </c>
      <c r="BC173" s="9">
        <f>IF(AND('[1]Stat-2017-2'!BR213&gt;0,E173&gt;0),'[1]Stat-2017-2'!BR213/E173,"")</f>
        <v>17.392372767557404</v>
      </c>
      <c r="BD173" s="4">
        <f>IF(AND('[1]Stat-2017-2'!BR213&gt;0,B173&gt;0),'[1]Stat-2017-2'!BR213/B173,"")</f>
        <v>465.06642728904848</v>
      </c>
      <c r="BE173" s="13" t="str">
        <f>IF(AND(SUM('[1]Stat-2017-2'!DM213:ED213),('[1]Stat-2017-2'!HY213+'[1]Stat-2017-2'!HZ213)&gt;0),(SUM('[1]Stat-2017-2'!DM213:ED213)/('[1]Stat-2017-2'!HY213)),"")</f>
        <v/>
      </c>
      <c r="BF173" s="13" t="str">
        <f>IF(AND(SUM('[1]Stat-2017-2'!DM213:ED213),('[1]Stat-2017-2'!IW213)&gt;0),(SUM('[1]Stat-2017-2'!DM213:ED213)/'[1]Stat-2017-2'!IW213),"")</f>
        <v/>
      </c>
      <c r="BH173" s="13" t="str">
        <f>IF(AND('[1]Stat-2017-2'!EJ213&gt;0,'[1]Stat-2017-2'!HY213&gt;0),'[1]Stat-2017-2'!EJ213/'[1]Stat-2017-2'!HY213,"")</f>
        <v/>
      </c>
      <c r="BI173" s="13" t="str">
        <f>IF(AND(SUM('[1]Stat-2017-2'!EG213:EO213)&gt;0,'[1]Stat-2017-2'!HY213&gt;0),(SUM('[1]Stat-2017-2'!EG213:EO213)/'[1]Stat-2017-2'!HY213),"")</f>
        <v/>
      </c>
      <c r="BJ173" s="13" t="str">
        <f>IF(AND('[1]Stat-2017-2'!EP213&gt;0,'[1]Stat-2017-2'!HY213&gt;0),'[1]Stat-2017-2'!EP213/'[1]Stat-2017-2'!HY213,"")</f>
        <v/>
      </c>
      <c r="BK173" s="13" t="str">
        <f>IF(AND('[1]Stat-2017-2'!EQ213&gt;0,'[1]Stat-2017-2'!HY213&gt;0),'[1]Stat-2017-2'!EQ213/'[1]Stat-2017-2'!HY213,"")</f>
        <v/>
      </c>
      <c r="BL173" s="13" t="str">
        <f>IF(AND('[1]Stat-2017-2'!EW213&gt;0,'[1]Stat-2017-2'!HY213&gt;0),'[1]Stat-2017-2'!EW213/'[1]Stat-2017-2'!HY213,"")</f>
        <v/>
      </c>
      <c r="BM173" s="8" t="str">
        <f>IF('[1]Stat-2017-2'!IY213&gt;0,'[1]Stat-2017-2'!IY213,"")</f>
        <v/>
      </c>
      <c r="BN173" s="4" t="str">
        <f>IF('[1]Stat-2017-2'!JE213&gt;0,'[1]Stat-2017-2'!JE213,"")</f>
        <v/>
      </c>
      <c r="BO173" s="4" t="str">
        <f>IF('[1]Stat-2017-2'!IZ213&gt;0,'[1]Stat-2017-2'!IZ213,"")</f>
        <v/>
      </c>
      <c r="BP173" s="8" t="str">
        <f>IF('[1]Stat-2017-2'!JF213&gt;0,'[1]Stat-2017-2'!JF213,"")</f>
        <v/>
      </c>
      <c r="BQ173" s="4" t="str">
        <f>IF('[1]Stat-2017-2'!JG213&gt;0,'[1]Stat-2017-2'!JG213,"")</f>
        <v/>
      </c>
      <c r="BR173" s="4" t="str">
        <f>IF('[1]Stat-2017-2'!JH213&gt;0,'[1]Stat-2017-2'!JH213,"")</f>
        <v/>
      </c>
    </row>
    <row r="174" spans="1:70" x14ac:dyDescent="0.35">
      <c r="A174" t="s">
        <v>242</v>
      </c>
      <c r="B174" s="4">
        <v>12891</v>
      </c>
      <c r="C174" s="5">
        <f>IF(AND(E174&gt;0,SUM(AI174)&gt;0),(E174)/(SUM(AI174)*1000),"")</f>
        <v>1.277648728868241</v>
      </c>
      <c r="D174" s="4">
        <f>IF('[1]Stat-2017-2'!FS214&gt;0,'[1]Stat-2017-2'!FS214,"")</f>
        <v>396020</v>
      </c>
      <c r="E174" s="4">
        <f>IF('[1]Stat-2017-2'!HY214&gt;0,'[1]Stat-2017-2'!HY214,"")</f>
        <v>396020</v>
      </c>
      <c r="F174" s="4">
        <f>AW174*1000</f>
        <v>302203</v>
      </c>
      <c r="G174" s="12">
        <f t="shared" si="6"/>
        <v>0.23689965153275086</v>
      </c>
      <c r="H174" s="4"/>
      <c r="I174" s="4"/>
      <c r="J174" s="4">
        <f>IF(SUM('[1]Stat-2017-2'!FU214:FZ214)&gt;0,SUM('[1]Stat-2017-2'!FU214:FZ214),"")</f>
        <v>562</v>
      </c>
      <c r="K174" s="4">
        <f>IF(SUM('[1]Stat-2017-2'!GA214:GB214)&gt;0,SUM('[1]Stat-2017-2'!GA214:GB214),"")</f>
        <v>8128</v>
      </c>
      <c r="L174" s="4" t="str">
        <f>IF(SUM('[1]Stat-2017-2'!GC214:GD214)&gt;0,SUM('[1]Stat-2017-2'!GC214:GD214),"")</f>
        <v/>
      </c>
      <c r="M174" s="4" t="str">
        <f>IF(SUM('[1]Stat-2017-2'!GE214:GF214)&gt;0,SUM('[1]Stat-2017-2'!GE214:GF214),"")</f>
        <v/>
      </c>
      <c r="N174" s="4">
        <f>IF(SUM('[1]Stat-2017-2'!GG214:GH214)&gt;0,SUM('[1]Stat-2017-2'!GG214:GH214),"")</f>
        <v>17284</v>
      </c>
      <c r="O174" s="4" t="str">
        <f>IF(SUM('[1]Stat-2017-2'!GI214:GJ214)&gt;0,SUM('[1]Stat-2017-2'!GI214:GJ214),"")</f>
        <v/>
      </c>
      <c r="P174" s="4" t="str">
        <f>IF(SUM('[1]Stat-2017-2'!GK214:GL214)&gt;0,SUM('[1]Stat-2017-2'!GK214:GL214),"")</f>
        <v/>
      </c>
      <c r="Q174" s="4" t="str">
        <f>IF(SUM('[1]Stat-2017-2'!GO214:GP214)&gt;0,SUM('[1]Stat-2017-2'!GO214:GP214),"")</f>
        <v/>
      </c>
      <c r="R174" s="4" t="str">
        <f>IF(SUM('[1]Stat-2017-2'!GQ214:GR214)&gt;0,SUM('[1]Stat-2017-2'!GQ214:GR214),"")</f>
        <v/>
      </c>
      <c r="S174" s="4" t="str">
        <f>IF(SUM('[1]Stat-2017-2'!GM214:GN214)&gt;0,SUM('[1]Stat-2017-2'!GM214:GN214),"")</f>
        <v/>
      </c>
      <c r="T174" s="4" t="str">
        <f>IF('[1]Stat-2017-2'!GS214&gt;0,'[1]Stat-2017-2'!GS214,"")</f>
        <v/>
      </c>
      <c r="U174" s="4" t="str">
        <f>IF('[1]Stat-2017-2'!GT214&gt;0,'[1]Stat-2017-2'!GT214,"")</f>
        <v/>
      </c>
      <c r="V174" s="4">
        <f>IF(('[1]Stat-2017-2'!GW244+'[1]Stat-2017-2'!GX214)&gt;0,('[1]Stat-2017-2'!GW214+'[1]Stat-2017-2'!GX214),"")</f>
        <v>1029</v>
      </c>
      <c r="W174" s="4" t="str">
        <f>IF(SUM('[1]Stat-2017-2'!HA214:HB214)&gt;0,SUM('[1]Stat-2017-2'!HA214:HB214),"")</f>
        <v/>
      </c>
      <c r="X174" s="4" t="str">
        <f>IF(SUM('[1]Stat-2017-2'!HC214:HD214)&gt;0,SUM('[1]Stat-2017-2'!HC214:HD214),"")</f>
        <v/>
      </c>
      <c r="Y174" s="4" t="str">
        <f>IF(SUM('[1]Stat-2017-2'!HE214:HF214)&gt;0,SUM('[1]Stat-2017-2'!HE214:HF214),"")</f>
        <v/>
      </c>
      <c r="Z174" s="4" t="str">
        <f>IF(SUM('[1]Stat-2017-2'!HG214:HH214)&gt;0,SUM('[1]Stat-2017-2'!HG214:HH214),"")</f>
        <v/>
      </c>
      <c r="AA174" s="4" t="str">
        <f>IF(SUM('[1]Stat-2017-2'!HI214:HJ214)&gt;0,SUM('[1]Stat-2017-2'!HI214:HJ214),"")</f>
        <v/>
      </c>
      <c r="AB174" s="4" t="str">
        <f>IF(SUM('[1]Stat-2017-2'!HK214:HL214)&gt;0,SUM('[1]Stat-2017-2'!HK214:HL214),"")</f>
        <v/>
      </c>
      <c r="AC174" s="4" t="str">
        <f>IF(SUM('[1]Stat-2017-2'!HM214:HN214)&gt;0,SUM('[1]Stat-2017-2'!HM214:HN214),"")</f>
        <v/>
      </c>
      <c r="AD174" s="4" t="str">
        <f>IF('[1]Stat-2017-2'!HO214&gt;0,'[1]Stat-2017-2'!HO214,"")</f>
        <v/>
      </c>
      <c r="AE174" s="4" t="str">
        <f>IF('[1]Stat-2017-2'!HQ214&gt;0,'[1]Stat-2017-2'!HQ214,"")</f>
        <v/>
      </c>
      <c r="AF174" s="4" t="str">
        <f>IF('[1]Stat-2017-2'!IA213&gt;0,'[1]Stat-2017-2'!IA214,"")</f>
        <v/>
      </c>
      <c r="AG174" s="4">
        <f>IF('[1]Stat-2017-2'!FC214&gt;0,'[1]Stat-2017-2'!FC214,"")</f>
        <v>151</v>
      </c>
      <c r="AH174" s="7">
        <f>IF(AND('[1]Stat-2017-2'!FC214&gt;0,'[1]Stat-2017-2'!HY214&gt;0),'[1]Stat-2017-2'!HY214/'[1]Stat-2017-2'!FC214,"")</f>
        <v>2622.6490066225165</v>
      </c>
      <c r="AI174" s="4">
        <f>IF('[1]Stat-2017-2'!FE214&gt;0,'[1]Stat-2017-2'!FE214,"")</f>
        <v>309.95999999999998</v>
      </c>
      <c r="AJ174" s="4">
        <f>IF('[1]Stat-2017-2'!FG214&gt;0,'[1]Stat-2017-2'!FG214,"")</f>
        <v>216.1</v>
      </c>
      <c r="AK174" s="8">
        <f>IF('[1]Stat-2017-2'!FF214&gt;0,'[1]Stat-2017-2'!FF214,"")</f>
        <v>19.8</v>
      </c>
      <c r="AL174" s="4">
        <f>IF('[1]Stat-2017-2'!FD214&gt;0,'[1]Stat-2017-2'!FD214*2.5*58.15/1000000,"")</f>
        <v>452.84312499999999</v>
      </c>
      <c r="AM174" s="8">
        <f t="shared" si="7"/>
        <v>1.4609727868112015</v>
      </c>
      <c r="AN174" s="9">
        <f>IF('[1]Stat-2017-2'!FM214&gt;0,'[1]Stat-2017-2'!FM214,"")</f>
        <v>66</v>
      </c>
      <c r="AO174" s="9">
        <f>IF('[1]Stat-2017-2'!FN214&gt;0,'[1]Stat-2017-2'!FN214,"")</f>
        <v>40</v>
      </c>
      <c r="AP174" s="9">
        <f>IF('[1]Stat-2017-2'!FO214&gt;0,'[1]Stat-2017-2'!FO214,"")</f>
        <v>73</v>
      </c>
      <c r="AQ174" s="9">
        <f>IF('[1]Stat-2017-2'!FP214&gt;0,'[1]Stat-2017-2'!FP214,"")</f>
        <v>38</v>
      </c>
      <c r="AR174" s="10">
        <f>IF(AND(E174&gt;0,'[1]Stat-2017-2'!FJ214&gt;0),E174*860/'[1]Stat-2017-2'!FJ214,"")</f>
        <v>32.708742760209176</v>
      </c>
      <c r="AS174" s="4">
        <f>IF('[1]Stat-2017-2'!FJ214&gt;0,'[1]Stat-2017-2'!FJ214/1000,"")</f>
        <v>10412.421</v>
      </c>
      <c r="AT174" s="11">
        <f>IF(AND('[1]Stat-2017-2'!FQ214&gt;0,'[1]Stat-2017-2'!HY214&gt;0),'[1]Stat-2017-2'!FQ214/'[1]Stat-2017-2'!HY214,"")</f>
        <v>4.0529266198676837</v>
      </c>
      <c r="AU174" s="10">
        <f>IF(AND('[1]Stat-2017-2'!FL214&gt;0,E174&gt;0),'[1]Stat-2017-2'!FL214/(E174/1000),"")</f>
        <v>25.597192061007021</v>
      </c>
      <c r="AV174" s="10">
        <f>IF(AND('[1]Stat-2017-2'!FL214,AI174&gt;0,AJ174&gt;0),'[1]Stat-2017-2'!FL214/(AJ174+AI174),"")</f>
        <v>19.269665057217811</v>
      </c>
      <c r="AW174" s="4">
        <f>IF('[1]Stat-2017-2'!IT214&gt;0,'[1]Stat-2017-2'!IT214/1000,"")</f>
        <v>302.20299999999997</v>
      </c>
      <c r="AX174" s="4" t="str">
        <f>IF('[1]Stat-2017-2'!IU214&gt;0,'[1]Stat-2017-2'!IU214/1000,"")</f>
        <v/>
      </c>
      <c r="AY174" s="11">
        <f>IF(AND('[1]Stat-2017-2'!HY214&gt;0,'[1]Stat-2017-2'!IW214&gt;0,AI174&gt;0,AJ174&gt;0),('[1]Stat-2017-2'!HY214-'[1]Stat-2017-2'!IW214)/(AI174+AJ174),"")</f>
        <v>178.33897274075201</v>
      </c>
      <c r="AZ174" s="12">
        <f>IF(AND('[1]Stat-2017-2'!HY214&gt;0,'[1]Stat-2017-2'!IW214&gt;0),('[1]Stat-2017-2'!HY214-'[1]Stat-2017-2'!IW214)/'[1]Stat-2017-2'!HY214)</f>
        <v>0.23689965153275086</v>
      </c>
      <c r="BA174" s="9">
        <f>IF(AND('[1]Stat-2017-2'!AT214&gt;0,[1]WEB!E214&gt;0),'[1]Stat-2017-2'!AT214/[1]WEB!E214,"")</f>
        <v>239.7467148123832</v>
      </c>
      <c r="BB174" s="9">
        <f>IF(AND('[1]Stat-2017-2'!BI214&gt;0,E174&gt;0),'[1]Stat-2017-2'!BI214/E174,"")</f>
        <v>146.52433210443917</v>
      </c>
      <c r="BC174" s="9">
        <f>IF(AND('[1]Stat-2017-2'!BR214&gt;0,E174&gt;0),'[1]Stat-2017-2'!BR214/E174,"")</f>
        <v>15.742813494267967</v>
      </c>
      <c r="BD174" s="4">
        <f>IF(AND('[1]Stat-2017-2'!BR214&gt;0,B174&gt;0),'[1]Stat-2017-2'!BR214/B174,"")</f>
        <v>483.62958653324023</v>
      </c>
      <c r="BE174" s="13" t="str">
        <f>IF(AND(SUM('[1]Stat-2017-2'!DM214:ED214),('[1]Stat-2017-2'!HY214+'[1]Stat-2017-2'!HZ214)&gt;0),(SUM('[1]Stat-2017-2'!DM214:ED214)/('[1]Stat-2017-2'!HY214)),"")</f>
        <v/>
      </c>
      <c r="BF174" s="13" t="str">
        <f>IF(AND(SUM('[1]Stat-2017-2'!DM214:ED214),('[1]Stat-2017-2'!IW214)&gt;0),(SUM('[1]Stat-2017-2'!DM214:ED214)/'[1]Stat-2017-2'!IW214),"")</f>
        <v/>
      </c>
      <c r="BH174" s="13" t="str">
        <f>IF(AND('[1]Stat-2017-2'!EJ214&gt;0,'[1]Stat-2017-2'!HY214&gt;0),'[1]Stat-2017-2'!EJ214/'[1]Stat-2017-2'!HY214,"")</f>
        <v/>
      </c>
      <c r="BI174" s="13" t="str">
        <f>IF(AND(SUM('[1]Stat-2017-2'!EG214:EO214)&gt;0,'[1]Stat-2017-2'!HY214&gt;0),(SUM('[1]Stat-2017-2'!EG214:EO214)/'[1]Stat-2017-2'!HY214),"")</f>
        <v/>
      </c>
      <c r="BJ174" s="13" t="str">
        <f>IF(AND('[1]Stat-2017-2'!EP214&gt;0,'[1]Stat-2017-2'!HY214&gt;0),'[1]Stat-2017-2'!EP214/'[1]Stat-2017-2'!HY214,"")</f>
        <v/>
      </c>
      <c r="BK174" s="13" t="str">
        <f>IF(AND('[1]Stat-2017-2'!EQ214&gt;0,'[1]Stat-2017-2'!HY214&gt;0),'[1]Stat-2017-2'!EQ214/'[1]Stat-2017-2'!HY214,"")</f>
        <v/>
      </c>
      <c r="BL174" s="13" t="str">
        <f>IF(AND('[1]Stat-2017-2'!EW214&gt;0,'[1]Stat-2017-2'!HY214&gt;0),'[1]Stat-2017-2'!EW214/'[1]Stat-2017-2'!HY214,"")</f>
        <v/>
      </c>
      <c r="BM174" s="8">
        <f>IF('[1]Stat-2017-2'!IY214&gt;0,'[1]Stat-2017-2'!IY214,"")</f>
        <v>0.3</v>
      </c>
      <c r="BN174" s="4">
        <f>IF('[1]Stat-2017-2'!JE214&gt;0,'[1]Stat-2017-2'!JE214,"")</f>
        <v>2</v>
      </c>
      <c r="BO174" s="4">
        <f>IF('[1]Stat-2017-2'!IZ214&gt;0,'[1]Stat-2017-2'!IZ214,"")</f>
        <v>23</v>
      </c>
      <c r="BP174" s="8">
        <f>IF('[1]Stat-2017-2'!JF214&gt;0,'[1]Stat-2017-2'!JF214,"")</f>
        <v>0.1</v>
      </c>
      <c r="BQ174" s="4">
        <f>IF('[1]Stat-2017-2'!JG214&gt;0,'[1]Stat-2017-2'!JG214,"")</f>
        <v>10</v>
      </c>
      <c r="BR174" s="4">
        <f>IF('[1]Stat-2017-2'!JH214&gt;0,'[1]Stat-2017-2'!JH214,"")</f>
        <v>13</v>
      </c>
    </row>
    <row r="175" spans="1:70" x14ac:dyDescent="0.35">
      <c r="A175" t="s">
        <v>243</v>
      </c>
      <c r="B175" s="4">
        <v>9127</v>
      </c>
      <c r="C175" s="5">
        <f>IF(AND(E175&gt;0,SUM(AI175)&gt;0),(E175)/(SUM(AI175)*1000),"")</f>
        <v>1.5497285559174809</v>
      </c>
      <c r="D175" s="4" t="str">
        <f>IF('[1]Stat-2017-2'!FS215&gt;0,'[1]Stat-2017-2'!FS215,"")</f>
        <v/>
      </c>
      <c r="E175" s="4">
        <f>IF('[1]Stat-2017-2'!HY215&gt;0,'[1]Stat-2017-2'!HY215,"")</f>
        <v>285460</v>
      </c>
      <c r="F175" s="4">
        <f>AW175*1000</f>
        <v>224041</v>
      </c>
      <c r="G175" s="12">
        <f t="shared" si="6"/>
        <v>0.21515799061164437</v>
      </c>
      <c r="H175" s="4"/>
      <c r="I175" s="4"/>
      <c r="J175" s="4" t="str">
        <f>IF(SUM('[1]Stat-2017-2'!FU215:FZ215)&gt;0,SUM('[1]Stat-2017-2'!FU215:FZ215),"")</f>
        <v/>
      </c>
      <c r="K175" s="4">
        <f>IF(SUM('[1]Stat-2017-2'!GA215:GB215)&gt;0,SUM('[1]Stat-2017-2'!GA215:GB215),"")</f>
        <v>283352</v>
      </c>
      <c r="L175" s="4" t="str">
        <f>IF(SUM('[1]Stat-2017-2'!GC215:GD215)&gt;0,SUM('[1]Stat-2017-2'!GC215:GD215),"")</f>
        <v/>
      </c>
      <c r="M175" s="4" t="str">
        <f>IF(SUM('[1]Stat-2017-2'!GE215:GF215)&gt;0,SUM('[1]Stat-2017-2'!GE215:GF215),"")</f>
        <v/>
      </c>
      <c r="N175" s="4" t="str">
        <f>IF(SUM('[1]Stat-2017-2'!GG215:GH215)&gt;0,SUM('[1]Stat-2017-2'!GG215:GH215),"")</f>
        <v/>
      </c>
      <c r="O175" s="4">
        <f>IF(SUM('[1]Stat-2017-2'!GI215:GJ215)&gt;0,SUM('[1]Stat-2017-2'!GI215:GJ215),"")</f>
        <v>2108</v>
      </c>
      <c r="P175" s="4" t="str">
        <f>IF(SUM('[1]Stat-2017-2'!GK215:GL215)&gt;0,SUM('[1]Stat-2017-2'!GK215:GL215),"")</f>
        <v/>
      </c>
      <c r="Q175" s="4" t="str">
        <f>IF(SUM('[1]Stat-2017-2'!GO215:GP215)&gt;0,SUM('[1]Stat-2017-2'!GO215:GP215),"")</f>
        <v/>
      </c>
      <c r="R175" s="4" t="str">
        <f>IF(SUM('[1]Stat-2017-2'!GQ215:GR215)&gt;0,SUM('[1]Stat-2017-2'!GQ215:GR215),"")</f>
        <v/>
      </c>
      <c r="S175" s="4" t="str">
        <f>IF(SUM('[1]Stat-2017-2'!GM215:GN215)&gt;0,SUM('[1]Stat-2017-2'!GM215:GN215),"")</f>
        <v/>
      </c>
      <c r="T175" s="4" t="str">
        <f>IF('[1]Stat-2017-2'!GS215&gt;0,'[1]Stat-2017-2'!GS215,"")</f>
        <v/>
      </c>
      <c r="U175" s="4" t="str">
        <f>IF('[1]Stat-2017-2'!GT215&gt;0,'[1]Stat-2017-2'!GT215,"")</f>
        <v/>
      </c>
      <c r="V175" s="4" t="str">
        <f>IF(('[1]Stat-2017-2'!GW245+'[1]Stat-2017-2'!GX215)&gt;0,('[1]Stat-2017-2'!GW215+'[1]Stat-2017-2'!GX215),"")</f>
        <v/>
      </c>
      <c r="W175" s="4" t="str">
        <f>IF(SUM('[1]Stat-2017-2'!HA215:HB215)&gt;0,SUM('[1]Stat-2017-2'!HA215:HB215),"")</f>
        <v/>
      </c>
      <c r="X175" s="4" t="str">
        <f>IF(SUM('[1]Stat-2017-2'!HC215:HD215)&gt;0,SUM('[1]Stat-2017-2'!HC215:HD215),"")</f>
        <v/>
      </c>
      <c r="Y175" s="4" t="str">
        <f>IF(SUM('[1]Stat-2017-2'!HE215:HF215)&gt;0,SUM('[1]Stat-2017-2'!HE215:HF215),"")</f>
        <v/>
      </c>
      <c r="Z175" s="4" t="str">
        <f>IF(SUM('[1]Stat-2017-2'!HG215:HH215)&gt;0,SUM('[1]Stat-2017-2'!HG215:HH215),"")</f>
        <v/>
      </c>
      <c r="AA175" s="4" t="str">
        <f>IF(SUM('[1]Stat-2017-2'!HI215:HJ215)&gt;0,SUM('[1]Stat-2017-2'!HI215:HJ215),"")</f>
        <v/>
      </c>
      <c r="AB175" s="4" t="str">
        <f>IF(SUM('[1]Stat-2017-2'!HK215:HL215)&gt;0,SUM('[1]Stat-2017-2'!HK215:HL215),"")</f>
        <v/>
      </c>
      <c r="AC175" s="4" t="str">
        <f>IF(SUM('[1]Stat-2017-2'!HM215:HN215)&gt;0,SUM('[1]Stat-2017-2'!HM215:HN215),"")</f>
        <v/>
      </c>
      <c r="AD175" s="4" t="str">
        <f>IF('[1]Stat-2017-2'!HO215&gt;0,'[1]Stat-2017-2'!HO215,"")</f>
        <v/>
      </c>
      <c r="AE175" s="4" t="str">
        <f>IF('[1]Stat-2017-2'!HQ215&gt;0,'[1]Stat-2017-2'!HQ215,"")</f>
        <v/>
      </c>
      <c r="AF175" s="4" t="str">
        <f>IF('[1]Stat-2017-2'!IA214&gt;0,'[1]Stat-2017-2'!IA215,"")</f>
        <v/>
      </c>
      <c r="AG175" s="4" t="str">
        <f>IF('[1]Stat-2017-2'!FC215&gt;0,'[1]Stat-2017-2'!FC215,"")</f>
        <v/>
      </c>
      <c r="AH175" s="7" t="str">
        <f>IF(AND('[1]Stat-2017-2'!FC215&gt;0,'[1]Stat-2017-2'!HY215&gt;0),'[1]Stat-2017-2'!HY215/'[1]Stat-2017-2'!FC215,"")</f>
        <v/>
      </c>
      <c r="AI175" s="4">
        <f>IF('[1]Stat-2017-2'!FE215&gt;0,'[1]Stat-2017-2'!FE215,"")</f>
        <v>184.2</v>
      </c>
      <c r="AJ175" s="4">
        <f>IF('[1]Stat-2017-2'!FG215&gt;0,'[1]Stat-2017-2'!FG215,"")</f>
        <v>143.69999999999999</v>
      </c>
      <c r="AK175" s="8">
        <f>IF('[1]Stat-2017-2'!FF215&gt;0,'[1]Stat-2017-2'!FF215,"")</f>
        <v>19.899999999999999</v>
      </c>
      <c r="AL175" s="4">
        <f>IF('[1]Stat-2017-2'!FD215&gt;0,'[1]Stat-2017-2'!FD215*2.5*58.15/1000000,"")</f>
        <v>334.79993337500002</v>
      </c>
      <c r="AM175" s="8">
        <f t="shared" si="7"/>
        <v>1.8175892148479915</v>
      </c>
      <c r="AN175" s="9">
        <f>IF('[1]Stat-2017-2'!FM215&gt;0,'[1]Stat-2017-2'!FM215,"")</f>
        <v>66.7</v>
      </c>
      <c r="AO175" s="9">
        <f>IF('[1]Stat-2017-2'!FN215&gt;0,'[1]Stat-2017-2'!FN215,"")</f>
        <v>41</v>
      </c>
      <c r="AP175" s="9">
        <f>IF('[1]Stat-2017-2'!FO215&gt;0,'[1]Stat-2017-2'!FO215,"")</f>
        <v>69.3</v>
      </c>
      <c r="AQ175" s="9">
        <f>IF('[1]Stat-2017-2'!FP215&gt;0,'[1]Stat-2017-2'!FP215,"")</f>
        <v>39.6</v>
      </c>
      <c r="AR175" s="10">
        <f>IF(AND(E175&gt;0,'[1]Stat-2017-2'!FJ215&gt;0),E175*860/'[1]Stat-2017-2'!FJ215,"")</f>
        <v>28.063054412437129</v>
      </c>
      <c r="AS175" s="4">
        <f>IF('[1]Stat-2017-2'!FJ215&gt;0,'[1]Stat-2017-2'!FJ215/1000,"")</f>
        <v>8748</v>
      </c>
      <c r="AT175" s="11">
        <f>IF(AND('[1]Stat-2017-2'!FQ215&gt;0,'[1]Stat-2017-2'!HY215&gt;0),'[1]Stat-2017-2'!FQ215/'[1]Stat-2017-2'!HY215,"")</f>
        <v>5.6855601485321934</v>
      </c>
      <c r="AU175" s="10">
        <f>IF(AND('[1]Stat-2017-2'!FL215&gt;0,E175&gt;0),'[1]Stat-2017-2'!FL215/(E175/1000),"")</f>
        <v>47.316611784488195</v>
      </c>
      <c r="AV175" s="10">
        <f>IF(AND('[1]Stat-2017-2'!FL215,AI175&gt;0,AJ175&gt;0),'[1]Stat-2017-2'!FL215/(AJ175+AI175),"")</f>
        <v>41.192436718511743</v>
      </c>
      <c r="AW175" s="4">
        <f>IF('[1]Stat-2017-2'!IT215&gt;0,'[1]Stat-2017-2'!IT215/1000,"")</f>
        <v>224.041</v>
      </c>
      <c r="AX175" s="4" t="str">
        <f>IF('[1]Stat-2017-2'!IU215&gt;0,'[1]Stat-2017-2'!IU215/1000,"")</f>
        <v/>
      </c>
      <c r="AY175" s="11">
        <f>IF(AND('[1]Stat-2017-2'!HY215&gt;0,'[1]Stat-2017-2'!IW215&gt;0,AI175&gt;0,AJ175&gt;0),('[1]Stat-2017-2'!HY215-'[1]Stat-2017-2'!IW215)/(AI175+AJ175),"")</f>
        <v>187.31015553522417</v>
      </c>
      <c r="AZ175" s="12">
        <f>IF(AND('[1]Stat-2017-2'!HY215&gt;0,'[1]Stat-2017-2'!IW215&gt;0),('[1]Stat-2017-2'!HY215-'[1]Stat-2017-2'!IW215)/'[1]Stat-2017-2'!HY215)</f>
        <v>0.21515799061164437</v>
      </c>
      <c r="BA175" s="9">
        <f>IF(AND('[1]Stat-2017-2'!AT215&gt;0,[1]WEB!E215&gt;0),'[1]Stat-2017-2'!AT215/[1]WEB!E215,"")</f>
        <v>323.95081622644153</v>
      </c>
      <c r="BB175" s="9">
        <f>IF(AND('[1]Stat-2017-2'!BI215&gt;0,E175&gt;0),'[1]Stat-2017-2'!BI215/E175,"")</f>
        <v>146.14306732992364</v>
      </c>
      <c r="BC175" s="9">
        <f>IF(AND('[1]Stat-2017-2'!BR215&gt;0,E175&gt;0),'[1]Stat-2017-2'!BR215/E175,"")</f>
        <v>19.880193372101171</v>
      </c>
      <c r="BD175" s="4">
        <f>IF(AND('[1]Stat-2017-2'!BR215&gt;0,B175&gt;0),'[1]Stat-2017-2'!BR215/B175,"")</f>
        <v>621.78152733647414</v>
      </c>
      <c r="BE175" s="13" t="str">
        <f>IF(AND(SUM('[1]Stat-2017-2'!DM215:ED215),('[1]Stat-2017-2'!HY215+'[1]Stat-2017-2'!HZ215)&gt;0),(SUM('[1]Stat-2017-2'!DM215:ED215)/('[1]Stat-2017-2'!HY215)),"")</f>
        <v/>
      </c>
      <c r="BF175" s="13" t="str">
        <f>IF(AND(SUM('[1]Stat-2017-2'!DM215:ED215),('[1]Stat-2017-2'!IW215)&gt;0),(SUM('[1]Stat-2017-2'!DM215:ED215)/'[1]Stat-2017-2'!IW215),"")</f>
        <v/>
      </c>
      <c r="BH175" s="13" t="str">
        <f>IF(AND('[1]Stat-2017-2'!EJ215&gt;0,'[1]Stat-2017-2'!HY215&gt;0),'[1]Stat-2017-2'!EJ215/'[1]Stat-2017-2'!HY215,"")</f>
        <v/>
      </c>
      <c r="BI175" s="13" t="str">
        <f>IF(AND(SUM('[1]Stat-2017-2'!EG215:EO215)&gt;0,'[1]Stat-2017-2'!HY215&gt;0),(SUM('[1]Stat-2017-2'!EG215:EO215)/'[1]Stat-2017-2'!HY215),"")</f>
        <v/>
      </c>
      <c r="BJ175" s="13" t="str">
        <f>IF(AND('[1]Stat-2017-2'!EP215&gt;0,'[1]Stat-2017-2'!HY215&gt;0),'[1]Stat-2017-2'!EP215/'[1]Stat-2017-2'!HY215,"")</f>
        <v/>
      </c>
      <c r="BK175" s="13" t="str">
        <f>IF(AND('[1]Stat-2017-2'!EQ215&gt;0,'[1]Stat-2017-2'!HY215&gt;0),'[1]Stat-2017-2'!EQ215/'[1]Stat-2017-2'!HY215,"")</f>
        <v/>
      </c>
      <c r="BL175" s="13" t="str">
        <f>IF(AND('[1]Stat-2017-2'!EW215&gt;0,'[1]Stat-2017-2'!HY215&gt;0),'[1]Stat-2017-2'!EW215/'[1]Stat-2017-2'!HY215,"")</f>
        <v/>
      </c>
      <c r="BM175" s="8" t="str">
        <f>IF('[1]Stat-2017-2'!IY215&gt;0,'[1]Stat-2017-2'!IY215,"")</f>
        <v/>
      </c>
      <c r="BN175" s="4" t="str">
        <f>IF('[1]Stat-2017-2'!JE215&gt;0,'[1]Stat-2017-2'!JE215,"")</f>
        <v/>
      </c>
      <c r="BO175" s="4" t="str">
        <f>IF('[1]Stat-2017-2'!IZ215&gt;0,'[1]Stat-2017-2'!IZ215,"")</f>
        <v/>
      </c>
      <c r="BP175" s="8" t="str">
        <f>IF('[1]Stat-2017-2'!JF215&gt;0,'[1]Stat-2017-2'!JF215,"")</f>
        <v/>
      </c>
      <c r="BQ175" s="4" t="str">
        <f>IF('[1]Stat-2017-2'!JG215&gt;0,'[1]Stat-2017-2'!JG215,"")</f>
        <v/>
      </c>
      <c r="BR175" s="4" t="str">
        <f>IF('[1]Stat-2017-2'!JH215&gt;0,'[1]Stat-2017-2'!JH215,"")</f>
        <v/>
      </c>
    </row>
    <row r="176" spans="1:70" x14ac:dyDescent="0.35">
      <c r="A176" t="s">
        <v>244</v>
      </c>
      <c r="B176" s="4">
        <v>1978</v>
      </c>
      <c r="C176" s="5">
        <f>IF(AND(E176&gt;0,SUM(AI176)&gt;0),(E176)/(SUM(AI176)*1000),"")</f>
        <v>1.0065196078431373</v>
      </c>
      <c r="D176" s="4">
        <f>IF('[1]Stat-2017-2'!FS216&gt;0,'[1]Stat-2017-2'!FS216,"")</f>
        <v>42721</v>
      </c>
      <c r="E176" s="4">
        <f>IF('[1]Stat-2017-2'!HY216&gt;0,'[1]Stat-2017-2'!HY216,"")</f>
        <v>41066</v>
      </c>
      <c r="F176" s="4">
        <f>AW176*1000</f>
        <v>32259</v>
      </c>
      <c r="G176" s="12">
        <f t="shared" si="6"/>
        <v>0.21445965031899869</v>
      </c>
      <c r="H176" s="4"/>
      <c r="I176" s="4"/>
      <c r="J176" s="4" t="str">
        <f>IF(SUM('[1]Stat-2017-2'!FU216:FZ216)&gt;0,SUM('[1]Stat-2017-2'!FU216:FZ216),"")</f>
        <v/>
      </c>
      <c r="K176" s="4">
        <f>IF(SUM('[1]Stat-2017-2'!GA216:GB216)&gt;0,SUM('[1]Stat-2017-2'!GA216:GB216),"")</f>
        <v>7645</v>
      </c>
      <c r="L176" s="4" t="str">
        <f>IF(SUM('[1]Stat-2017-2'!GC216:GD216)&gt;0,SUM('[1]Stat-2017-2'!GC216:GD216),"")</f>
        <v/>
      </c>
      <c r="M176" s="4" t="str">
        <f>IF(SUM('[1]Stat-2017-2'!GE216:GF216)&gt;0,SUM('[1]Stat-2017-2'!GE216:GF216),"")</f>
        <v/>
      </c>
      <c r="N176" s="4" t="str">
        <f>IF(SUM('[1]Stat-2017-2'!GG216:GH216)&gt;0,SUM('[1]Stat-2017-2'!GG216:GH216),"")</f>
        <v/>
      </c>
      <c r="O176" s="4" t="str">
        <f>IF(SUM('[1]Stat-2017-2'!GI216:GJ216)&gt;0,SUM('[1]Stat-2017-2'!GI216:GJ216),"")</f>
        <v/>
      </c>
      <c r="P176" s="4" t="str">
        <f>IF(SUM('[1]Stat-2017-2'!GK216:GL216)&gt;0,SUM('[1]Stat-2017-2'!GK216:GL216),"")</f>
        <v/>
      </c>
      <c r="Q176" s="4">
        <f>IF(SUM('[1]Stat-2017-2'!GO216:GP216)&gt;0,SUM('[1]Stat-2017-2'!GO216:GP216),"")</f>
        <v>5637</v>
      </c>
      <c r="R176" s="4" t="str">
        <f>IF(SUM('[1]Stat-2017-2'!GQ216:GR216)&gt;0,SUM('[1]Stat-2017-2'!GQ216:GR216),"")</f>
        <v/>
      </c>
      <c r="S176" s="4" t="str">
        <f>IF(SUM('[1]Stat-2017-2'!GM216:GN216)&gt;0,SUM('[1]Stat-2017-2'!GM216:GN216),"")</f>
        <v/>
      </c>
      <c r="T176" s="4" t="str">
        <f>IF('[1]Stat-2017-2'!GS216&gt;0,'[1]Stat-2017-2'!GS216,"")</f>
        <v/>
      </c>
      <c r="U176" s="4" t="str">
        <f>IF('[1]Stat-2017-2'!GT216&gt;0,'[1]Stat-2017-2'!GT216,"")</f>
        <v/>
      </c>
      <c r="V176" s="4" t="str">
        <f>IF(('[1]Stat-2017-2'!GW246+'[1]Stat-2017-2'!GX216)&gt;0,('[1]Stat-2017-2'!GW216+'[1]Stat-2017-2'!GX216),"")</f>
        <v/>
      </c>
      <c r="W176" s="4" t="str">
        <f>IF(SUM('[1]Stat-2017-2'!HA216:HB216)&gt;0,SUM('[1]Stat-2017-2'!HA216:HB216),"")</f>
        <v/>
      </c>
      <c r="X176" s="4" t="str">
        <f>IF(SUM('[1]Stat-2017-2'!HC216:HD216)&gt;0,SUM('[1]Stat-2017-2'!HC216:HD216),"")</f>
        <v/>
      </c>
      <c r="Y176" s="4">
        <f>IF(SUM('[1]Stat-2017-2'!HE216:HF216)&gt;0,SUM('[1]Stat-2017-2'!HE216:HF216),"")</f>
        <v>29439</v>
      </c>
      <c r="Z176" s="4" t="str">
        <f>IF(SUM('[1]Stat-2017-2'!HG216:HH216)&gt;0,SUM('[1]Stat-2017-2'!HG216:HH216),"")</f>
        <v/>
      </c>
      <c r="AA176" s="4" t="str">
        <f>IF(SUM('[1]Stat-2017-2'!HI216:HJ216)&gt;0,SUM('[1]Stat-2017-2'!HI216:HJ216),"")</f>
        <v/>
      </c>
      <c r="AB176" s="4" t="str">
        <f>IF(SUM('[1]Stat-2017-2'!HK216:HL216)&gt;0,SUM('[1]Stat-2017-2'!HK216:HL216),"")</f>
        <v/>
      </c>
      <c r="AC176" s="4" t="str">
        <f>IF(SUM('[1]Stat-2017-2'!HM216:HN216)&gt;0,SUM('[1]Stat-2017-2'!HM216:HN216),"")</f>
        <v/>
      </c>
      <c r="AD176" s="4" t="str">
        <f>IF('[1]Stat-2017-2'!HO216&gt;0,'[1]Stat-2017-2'!HO216,"")</f>
        <v/>
      </c>
      <c r="AE176" s="4" t="str">
        <f>IF('[1]Stat-2017-2'!HQ216&gt;0,'[1]Stat-2017-2'!HQ216,"")</f>
        <v/>
      </c>
      <c r="AF176" s="4" t="str">
        <f>IF('[1]Stat-2017-2'!IA215&gt;0,'[1]Stat-2017-2'!IA216,"")</f>
        <v/>
      </c>
      <c r="AG176" s="4">
        <f>IF('[1]Stat-2017-2'!FC216&gt;0,'[1]Stat-2017-2'!FC216,"")</f>
        <v>32</v>
      </c>
      <c r="AH176" s="7">
        <f>IF(AND('[1]Stat-2017-2'!FC216&gt;0,'[1]Stat-2017-2'!HY216&gt;0),'[1]Stat-2017-2'!HY216/'[1]Stat-2017-2'!FC216,"")</f>
        <v>1283.3125</v>
      </c>
      <c r="AI176" s="4">
        <f>IF('[1]Stat-2017-2'!FE216&gt;0,'[1]Stat-2017-2'!FE216,"")</f>
        <v>40.799999999999997</v>
      </c>
      <c r="AJ176" s="4">
        <f>IF('[1]Stat-2017-2'!FG216&gt;0,'[1]Stat-2017-2'!FG216,"")</f>
        <v>31.2</v>
      </c>
      <c r="AK176" s="8" t="str">
        <f>IF('[1]Stat-2017-2'!FF216&gt;0,'[1]Stat-2017-2'!FF216,"")</f>
        <v/>
      </c>
      <c r="AL176" s="4">
        <f>IF('[1]Stat-2017-2'!FD216&gt;0,'[1]Stat-2017-2'!FD216*2.5*58.15/1000000,"")</f>
        <v>43.45345975</v>
      </c>
      <c r="AM176" s="8">
        <f t="shared" si="7"/>
        <v>1.0650357781862745</v>
      </c>
      <c r="AN176" s="9">
        <f>IF('[1]Stat-2017-2'!FM216&gt;0,'[1]Stat-2017-2'!FM216,"")</f>
        <v>71</v>
      </c>
      <c r="AO176" s="9">
        <f>IF('[1]Stat-2017-2'!FN216&gt;0,'[1]Stat-2017-2'!FN216,"")</f>
        <v>37</v>
      </c>
      <c r="AP176" s="9">
        <f>IF('[1]Stat-2017-2'!FO216&gt;0,'[1]Stat-2017-2'!FO216,"")</f>
        <v>77</v>
      </c>
      <c r="AQ176" s="9">
        <f>IF('[1]Stat-2017-2'!FP216&gt;0,'[1]Stat-2017-2'!FP216,"")</f>
        <v>32</v>
      </c>
      <c r="AR176" s="10" t="str">
        <f>IF(AND(E176&gt;0,'[1]Stat-2017-2'!FJ216&gt;0),E176*860/'[1]Stat-2017-2'!FJ216,"")</f>
        <v/>
      </c>
      <c r="AS176" s="4" t="str">
        <f>IF('[1]Stat-2017-2'!FJ216&gt;0,'[1]Stat-2017-2'!FJ216/1000,"")</f>
        <v/>
      </c>
      <c r="AT176" s="11">
        <f>IF(AND('[1]Stat-2017-2'!FQ216&gt;0,'[1]Stat-2017-2'!HY216&gt;0),'[1]Stat-2017-2'!FQ216/'[1]Stat-2017-2'!HY216,"")</f>
        <v>308.14384162080552</v>
      </c>
      <c r="AU176" s="10">
        <f>IF(AND('[1]Stat-2017-2'!FL216&gt;0,E176&gt;0),'[1]Stat-2017-2'!FL216/(E176/1000),"")</f>
        <v>38.620756830468025</v>
      </c>
      <c r="AV176" s="10">
        <f>IF(AND('[1]Stat-2017-2'!FL216,AI176&gt;0,AJ176&gt;0),'[1]Stat-2017-2'!FL216/(AJ176+AI176),"")</f>
        <v>22.027777777777779</v>
      </c>
      <c r="AW176" s="4">
        <f>IF('[1]Stat-2017-2'!IT216&gt;0,'[1]Stat-2017-2'!IT216/1000,"")</f>
        <v>32.259</v>
      </c>
      <c r="AX176" s="4" t="str">
        <f>IF('[1]Stat-2017-2'!IU216&gt;0,'[1]Stat-2017-2'!IU216/1000,"")</f>
        <v/>
      </c>
      <c r="AY176" s="11">
        <f>IF(AND('[1]Stat-2017-2'!HY216&gt;0,'[1]Stat-2017-2'!IW216&gt;0,AI176&gt;0,AJ176&gt;0),('[1]Stat-2017-2'!HY216-'[1]Stat-2017-2'!IW216)/(AI176+AJ176),"")</f>
        <v>122.31944444444444</v>
      </c>
      <c r="AZ176" s="12">
        <f>IF(AND('[1]Stat-2017-2'!HY216&gt;0,'[1]Stat-2017-2'!IW216&gt;0),('[1]Stat-2017-2'!HY216-'[1]Stat-2017-2'!IW216)/'[1]Stat-2017-2'!HY216)</f>
        <v>0.21445965031899869</v>
      </c>
      <c r="BA176" s="9">
        <f>IF(AND('[1]Stat-2017-2'!AT216&gt;0,[1]WEB!E216&gt;0),'[1]Stat-2017-2'!AT216/[1]WEB!E216,"")</f>
        <v>402.55710319972729</v>
      </c>
      <c r="BB176" s="9">
        <f>IF(AND('[1]Stat-2017-2'!BI216&gt;0,E176&gt;0),'[1]Stat-2017-2'!BI216/E176,"")</f>
        <v>161.04845857887304</v>
      </c>
      <c r="BC176" s="9">
        <f>IF(AND('[1]Stat-2017-2'!BR216&gt;0,E176&gt;0),'[1]Stat-2017-2'!BR216/E176,"")</f>
        <v>19.740369161837044</v>
      </c>
      <c r="BD176" s="4">
        <f>IF(AND('[1]Stat-2017-2'!BR216&gt;0,B176&gt;0),'[1]Stat-2017-2'!BR216/B176,"")</f>
        <v>409.83720930232556</v>
      </c>
      <c r="BE176" s="13" t="str">
        <f>IF(AND(SUM('[1]Stat-2017-2'!DM216:ED216),('[1]Stat-2017-2'!HY216+'[1]Stat-2017-2'!HZ216)&gt;0),(SUM('[1]Stat-2017-2'!DM216:ED216)/('[1]Stat-2017-2'!HY216)),"")</f>
        <v/>
      </c>
      <c r="BF176" s="13" t="str">
        <f>IF(AND(SUM('[1]Stat-2017-2'!DM216:ED216),('[1]Stat-2017-2'!IW216)&gt;0),(SUM('[1]Stat-2017-2'!DM216:ED216)/'[1]Stat-2017-2'!IW216),"")</f>
        <v/>
      </c>
      <c r="BH176" s="13" t="str">
        <f>IF(AND('[1]Stat-2017-2'!EJ216&gt;0,'[1]Stat-2017-2'!HY216&gt;0),'[1]Stat-2017-2'!EJ216/'[1]Stat-2017-2'!HY216,"")</f>
        <v/>
      </c>
      <c r="BI176" s="13" t="str">
        <f>IF(AND(SUM('[1]Stat-2017-2'!EG216:EO216)&gt;0,'[1]Stat-2017-2'!HY216&gt;0),(SUM('[1]Stat-2017-2'!EG216:EO216)/'[1]Stat-2017-2'!HY216),"")</f>
        <v/>
      </c>
      <c r="BJ176" s="13" t="str">
        <f>IF(AND('[1]Stat-2017-2'!EP216&gt;0,'[1]Stat-2017-2'!HY216&gt;0),'[1]Stat-2017-2'!EP216/'[1]Stat-2017-2'!HY216,"")</f>
        <v/>
      </c>
      <c r="BK176" s="13" t="str">
        <f>IF(AND('[1]Stat-2017-2'!EQ216&gt;0,'[1]Stat-2017-2'!HY216&gt;0),'[1]Stat-2017-2'!EQ216/'[1]Stat-2017-2'!HY216,"")</f>
        <v/>
      </c>
      <c r="BL176" s="13" t="str">
        <f>IF(AND('[1]Stat-2017-2'!EW216&gt;0,'[1]Stat-2017-2'!HY216&gt;0),'[1]Stat-2017-2'!EW216/'[1]Stat-2017-2'!HY216,"")</f>
        <v/>
      </c>
      <c r="BM176" s="8" t="str">
        <f>IF('[1]Stat-2017-2'!IY216&gt;0,'[1]Stat-2017-2'!IY216,"")</f>
        <v/>
      </c>
      <c r="BN176" s="4" t="str">
        <f>IF('[1]Stat-2017-2'!JE216&gt;0,'[1]Stat-2017-2'!JE216,"")</f>
        <v/>
      </c>
      <c r="BO176" s="4" t="str">
        <f>IF('[1]Stat-2017-2'!IZ216&gt;0,'[1]Stat-2017-2'!IZ216,"")</f>
        <v/>
      </c>
      <c r="BP176" s="8" t="str">
        <f>IF('[1]Stat-2017-2'!JF216&gt;0,'[1]Stat-2017-2'!JF216,"")</f>
        <v/>
      </c>
      <c r="BQ176" s="4" t="str">
        <f>IF('[1]Stat-2017-2'!JG216&gt;0,'[1]Stat-2017-2'!JG216,"")</f>
        <v/>
      </c>
      <c r="BR176" s="4" t="str">
        <f>IF('[1]Stat-2017-2'!JH216&gt;0,'[1]Stat-2017-2'!JH216,"")</f>
        <v/>
      </c>
    </row>
    <row r="177" spans="1:70" x14ac:dyDescent="0.35">
      <c r="A177" t="s">
        <v>245</v>
      </c>
      <c r="B177" s="4">
        <v>1455</v>
      </c>
      <c r="C177" s="5">
        <f>IF(AND(E177&gt;0,SUM(AI177)&gt;0),(E177)/(SUM(AI177)*1000),"")</f>
        <v>1.1992241379310344</v>
      </c>
      <c r="D177" s="4">
        <f>IF('[1]Stat-2017-2'!FS217&gt;0,'[1]Stat-2017-2'!FS217,"")</f>
        <v>37536.9</v>
      </c>
      <c r="E177" s="4">
        <f>IF('[1]Stat-2017-2'!HY217&gt;0,'[1]Stat-2017-2'!HY217,"")</f>
        <v>34777.5</v>
      </c>
      <c r="F177" s="4">
        <f>AW177*1000</f>
        <v>28956</v>
      </c>
      <c r="G177" s="12">
        <f t="shared" si="6"/>
        <v>0.16739271080439941</v>
      </c>
      <c r="H177" s="4"/>
      <c r="I177" s="4"/>
      <c r="J177" s="4" t="str">
        <f>IF(SUM('[1]Stat-2017-2'!FU217:FZ217)&gt;0,SUM('[1]Stat-2017-2'!FU217:FZ217),"")</f>
        <v/>
      </c>
      <c r="K177" s="4">
        <f>IF(SUM('[1]Stat-2017-2'!GA217:GB217)&gt;0,SUM('[1]Stat-2017-2'!GA217:GB217),"")</f>
        <v>4064.2</v>
      </c>
      <c r="L177" s="4" t="str">
        <f>IF(SUM('[1]Stat-2017-2'!GC217:GD217)&gt;0,SUM('[1]Stat-2017-2'!GC217:GD217),"")</f>
        <v/>
      </c>
      <c r="M177" s="4" t="str">
        <f>IF(SUM('[1]Stat-2017-2'!GE217:GF217)&gt;0,SUM('[1]Stat-2017-2'!GE217:GF217),"")</f>
        <v/>
      </c>
      <c r="N177" s="4" t="str">
        <f>IF(SUM('[1]Stat-2017-2'!GG217:GH217)&gt;0,SUM('[1]Stat-2017-2'!GG217:GH217),"")</f>
        <v/>
      </c>
      <c r="O177" s="4" t="str">
        <f>IF(SUM('[1]Stat-2017-2'!GI217:GJ217)&gt;0,SUM('[1]Stat-2017-2'!GI217:GJ217),"")</f>
        <v/>
      </c>
      <c r="P177" s="4" t="str">
        <f>IF(SUM('[1]Stat-2017-2'!GK217:GL217)&gt;0,SUM('[1]Stat-2017-2'!GK217:GL217),"")</f>
        <v/>
      </c>
      <c r="Q177" s="4" t="str">
        <f>IF(SUM('[1]Stat-2017-2'!GO217:GP217)&gt;0,SUM('[1]Stat-2017-2'!GO217:GP217),"")</f>
        <v/>
      </c>
      <c r="R177" s="4">
        <f>IF(SUM('[1]Stat-2017-2'!GQ217:GR217)&gt;0,SUM('[1]Stat-2017-2'!GQ217:GR217),"")</f>
        <v>2824</v>
      </c>
      <c r="S177" s="4" t="str">
        <f>IF(SUM('[1]Stat-2017-2'!GM217:GN217)&gt;0,SUM('[1]Stat-2017-2'!GM217:GN217),"")</f>
        <v/>
      </c>
      <c r="T177" s="4" t="str">
        <f>IF('[1]Stat-2017-2'!GS217&gt;0,'[1]Stat-2017-2'!GS217,"")</f>
        <v/>
      </c>
      <c r="U177" s="4" t="str">
        <f>IF('[1]Stat-2017-2'!GT217&gt;0,'[1]Stat-2017-2'!GT217,"")</f>
        <v/>
      </c>
      <c r="V177" s="4" t="str">
        <f>IF(('[1]Stat-2017-2'!GW247+'[1]Stat-2017-2'!GX217)&gt;0,('[1]Stat-2017-2'!GW217+'[1]Stat-2017-2'!GX217),"")</f>
        <v/>
      </c>
      <c r="W177" s="4" t="str">
        <f>IF(SUM('[1]Stat-2017-2'!HA217:HB217)&gt;0,SUM('[1]Stat-2017-2'!HA217:HB217),"")</f>
        <v/>
      </c>
      <c r="X177" s="4" t="str">
        <f>IF(SUM('[1]Stat-2017-2'!HC217:HD217)&gt;0,SUM('[1]Stat-2017-2'!HC217:HD217),"")</f>
        <v/>
      </c>
      <c r="Y177" s="4">
        <f>IF(SUM('[1]Stat-2017-2'!HE217:HF217)&gt;0,SUM('[1]Stat-2017-2'!HE217:HF217),"")</f>
        <v>4428.7</v>
      </c>
      <c r="Z177" s="4" t="str">
        <f>IF(SUM('[1]Stat-2017-2'!HG217:HH217)&gt;0,SUM('[1]Stat-2017-2'!HG217:HH217),"")</f>
        <v/>
      </c>
      <c r="AA177" s="4" t="str">
        <f>IF(SUM('[1]Stat-2017-2'!HI217:HJ217)&gt;0,SUM('[1]Stat-2017-2'!HI217:HJ217),"")</f>
        <v/>
      </c>
      <c r="AB177" s="4" t="str">
        <f>IF(SUM('[1]Stat-2017-2'!HK217:HL217)&gt;0,SUM('[1]Stat-2017-2'!HK217:HL217),"")</f>
        <v/>
      </c>
      <c r="AC177" s="4">
        <f>IF(SUM('[1]Stat-2017-2'!HM217:HN217)&gt;0,SUM('[1]Stat-2017-2'!HM217:HN217),"")</f>
        <v>26220</v>
      </c>
      <c r="AD177" s="4" t="str">
        <f>IF('[1]Stat-2017-2'!HO217&gt;0,'[1]Stat-2017-2'!HO217,"")</f>
        <v/>
      </c>
      <c r="AE177" s="4" t="str">
        <f>IF('[1]Stat-2017-2'!HQ217&gt;0,'[1]Stat-2017-2'!HQ217,"")</f>
        <v/>
      </c>
      <c r="AF177" s="4" t="str">
        <f>IF('[1]Stat-2017-2'!IA216&gt;0,'[1]Stat-2017-2'!IA217,"")</f>
        <v/>
      </c>
      <c r="AG177" s="4">
        <f>IF('[1]Stat-2017-2'!FC217&gt;0,'[1]Stat-2017-2'!FC217,"")</f>
        <v>30.9</v>
      </c>
      <c r="AH177" s="7">
        <f>IF(AND('[1]Stat-2017-2'!FC217&gt;0,'[1]Stat-2017-2'!HY217&gt;0),'[1]Stat-2017-2'!HY217/'[1]Stat-2017-2'!FC217,"")</f>
        <v>1125.485436893204</v>
      </c>
      <c r="AI177" s="4">
        <f>IF('[1]Stat-2017-2'!FE217&gt;0,'[1]Stat-2017-2'!FE217,"")</f>
        <v>29</v>
      </c>
      <c r="AJ177" s="4">
        <f>IF('[1]Stat-2017-2'!FG217&gt;0,'[1]Stat-2017-2'!FG217,"")</f>
        <v>25</v>
      </c>
      <c r="AK177" s="8">
        <f>IF('[1]Stat-2017-2'!FF217&gt;0,'[1]Stat-2017-2'!FF217,"")</f>
        <v>21</v>
      </c>
      <c r="AL177" s="4">
        <f>IF('[1]Stat-2017-2'!FD217&gt;0,'[1]Stat-2017-2'!FD217*2.5*58.15/1000000,"")</f>
        <v>38.374202625000002</v>
      </c>
      <c r="AM177" s="8">
        <f t="shared" si="7"/>
        <v>1.3232483663793104</v>
      </c>
      <c r="AN177" s="9">
        <f>IF('[1]Stat-2017-2'!FM217&gt;0,'[1]Stat-2017-2'!FM217,"")</f>
        <v>65</v>
      </c>
      <c r="AO177" s="9">
        <f>IF('[1]Stat-2017-2'!FN217&gt;0,'[1]Stat-2017-2'!FN217,"")</f>
        <v>35</v>
      </c>
      <c r="AP177" s="9">
        <f>IF('[1]Stat-2017-2'!FO217&gt;0,'[1]Stat-2017-2'!FO217,"")</f>
        <v>74</v>
      </c>
      <c r="AQ177" s="9">
        <f>IF('[1]Stat-2017-2'!FP217&gt;0,'[1]Stat-2017-2'!FP217,"")</f>
        <v>34</v>
      </c>
      <c r="AR177" s="10">
        <f>IF(AND(E177&gt;0,'[1]Stat-2017-2'!FJ217&gt;0),E177*860/'[1]Stat-2017-2'!FJ217,"")</f>
        <v>32.448983577317449</v>
      </c>
      <c r="AS177" s="4">
        <f>IF('[1]Stat-2017-2'!FJ217&gt;0,'[1]Stat-2017-2'!FJ217/1000,"")</f>
        <v>921.71299999999997</v>
      </c>
      <c r="AT177" s="11" t="str">
        <f>IF(AND('[1]Stat-2017-2'!FQ217&gt;0,'[1]Stat-2017-2'!HY217&gt;0),'[1]Stat-2017-2'!FQ217/'[1]Stat-2017-2'!HY217,"")</f>
        <v/>
      </c>
      <c r="AU177" s="10">
        <f>IF(AND('[1]Stat-2017-2'!FL217&gt;0,E177&gt;0),'[1]Stat-2017-2'!FL217/(E177/1000),"")</f>
        <v>38.933218316440225</v>
      </c>
      <c r="AV177" s="10">
        <f>IF(AND('[1]Stat-2017-2'!FL217,AI177&gt;0,AJ177&gt;0),'[1]Stat-2017-2'!FL217/(AJ177+AI177),"")</f>
        <v>25.074074074074073</v>
      </c>
      <c r="AW177" s="4">
        <f>IF('[1]Stat-2017-2'!IT217&gt;0,'[1]Stat-2017-2'!IT217/1000,"")</f>
        <v>28.956</v>
      </c>
      <c r="AX177" s="4" t="str">
        <f>IF('[1]Stat-2017-2'!IU217&gt;0,'[1]Stat-2017-2'!IU217/1000,"")</f>
        <v/>
      </c>
      <c r="AY177" s="11">
        <f>IF(AND('[1]Stat-2017-2'!HY217&gt;0,'[1]Stat-2017-2'!IW217&gt;0,AI177&gt;0,AJ177&gt;0),('[1]Stat-2017-2'!HY217-'[1]Stat-2017-2'!IW217)/(AI177+AJ177),"")</f>
        <v>107.80555555555556</v>
      </c>
      <c r="AZ177" s="12">
        <f>IF(AND('[1]Stat-2017-2'!HY217&gt;0,'[1]Stat-2017-2'!IW217&gt;0),('[1]Stat-2017-2'!HY217-'[1]Stat-2017-2'!IW217)/'[1]Stat-2017-2'!HY217)</f>
        <v>0.16739271080439941</v>
      </c>
      <c r="BA177" s="9">
        <f>IF(AND('[1]Stat-2017-2'!AT217&gt;0,[1]WEB!E217&gt;0),'[1]Stat-2017-2'!AT217/[1]WEB!E217,"")</f>
        <v>1011.5972683487887</v>
      </c>
      <c r="BB177" s="9">
        <f>IF(AND('[1]Stat-2017-2'!BI217&gt;0,E177&gt;0),'[1]Stat-2017-2'!BI217/E177,"")</f>
        <v>102.09284738695996</v>
      </c>
      <c r="BC177" s="9">
        <f>IF(AND('[1]Stat-2017-2'!BR217&gt;0,E177&gt;0),'[1]Stat-2017-2'!BR217/E177,"")</f>
        <v>36.016102365034861</v>
      </c>
      <c r="BD177" s="4">
        <f>IF(AND('[1]Stat-2017-2'!BR217&gt;0,B177&gt;0),'[1]Stat-2017-2'!BR217/B177,"")</f>
        <v>860.85910652920961</v>
      </c>
      <c r="BE177" s="13" t="str">
        <f>IF(AND(SUM('[1]Stat-2017-2'!DM217:ED217),('[1]Stat-2017-2'!HY217+'[1]Stat-2017-2'!HZ217)&gt;0),(SUM('[1]Stat-2017-2'!DM217:ED217)/('[1]Stat-2017-2'!HY217)),"")</f>
        <v/>
      </c>
      <c r="BF177" s="13" t="str">
        <f>IF(AND(SUM('[1]Stat-2017-2'!DM217:ED217),('[1]Stat-2017-2'!IW217)&gt;0),(SUM('[1]Stat-2017-2'!DM217:ED217)/'[1]Stat-2017-2'!IW217),"")</f>
        <v/>
      </c>
      <c r="BH177" s="13" t="str">
        <f>IF(AND('[1]Stat-2017-2'!EJ217&gt;0,'[1]Stat-2017-2'!HY217&gt;0),'[1]Stat-2017-2'!EJ217/'[1]Stat-2017-2'!HY217,"")</f>
        <v/>
      </c>
      <c r="BI177" s="13" t="str">
        <f>IF(AND(SUM('[1]Stat-2017-2'!EG217:EO217)&gt;0,'[1]Stat-2017-2'!HY217&gt;0),(SUM('[1]Stat-2017-2'!EG217:EO217)/'[1]Stat-2017-2'!HY217),"")</f>
        <v/>
      </c>
      <c r="BJ177" s="13" t="str">
        <f>IF(AND('[1]Stat-2017-2'!EP217&gt;0,'[1]Stat-2017-2'!HY217&gt;0),'[1]Stat-2017-2'!EP217/'[1]Stat-2017-2'!HY217,"")</f>
        <v/>
      </c>
      <c r="BK177" s="13" t="str">
        <f>IF(AND('[1]Stat-2017-2'!EQ217&gt;0,'[1]Stat-2017-2'!HY217&gt;0),'[1]Stat-2017-2'!EQ217/'[1]Stat-2017-2'!HY217,"")</f>
        <v/>
      </c>
      <c r="BL177" s="13" t="str">
        <f>IF(AND('[1]Stat-2017-2'!EW217&gt;0,'[1]Stat-2017-2'!HY217&gt;0),'[1]Stat-2017-2'!EW217/'[1]Stat-2017-2'!HY217,"")</f>
        <v/>
      </c>
      <c r="BM177" s="8" t="str">
        <f>IF('[1]Stat-2017-2'!IY217&gt;0,'[1]Stat-2017-2'!IY217,"")</f>
        <v/>
      </c>
      <c r="BN177" s="4" t="str">
        <f>IF('[1]Stat-2017-2'!JE217&gt;0,'[1]Stat-2017-2'!JE217,"")</f>
        <v/>
      </c>
      <c r="BO177" s="4" t="str">
        <f>IF('[1]Stat-2017-2'!IZ217&gt;0,'[1]Stat-2017-2'!IZ217,"")</f>
        <v/>
      </c>
      <c r="BP177" s="8" t="str">
        <f>IF('[1]Stat-2017-2'!JF217&gt;0,'[1]Stat-2017-2'!JF217,"")</f>
        <v/>
      </c>
      <c r="BQ177" s="4" t="str">
        <f>IF('[1]Stat-2017-2'!JG217&gt;0,'[1]Stat-2017-2'!JG217,"")</f>
        <v/>
      </c>
      <c r="BR177" s="4" t="str">
        <f>IF('[1]Stat-2017-2'!JH217&gt;0,'[1]Stat-2017-2'!JH217,"")</f>
        <v/>
      </c>
    </row>
    <row r="178" spans="1:70" x14ac:dyDescent="0.35">
      <c r="A178" t="s">
        <v>246</v>
      </c>
      <c r="B178" s="4">
        <v>203</v>
      </c>
      <c r="C178" s="5" t="str">
        <f>IF(AND(E178&gt;0,SUM(AI178)&gt;0),(E178)/(SUM(AI178)*1000),"")</f>
        <v/>
      </c>
      <c r="D178" s="4">
        <f>IF('[1]Stat-2017-2'!FS218&gt;0,'[1]Stat-2017-2'!FS218,"")</f>
        <v>4952</v>
      </c>
      <c r="E178" s="4">
        <f>IF('[1]Stat-2017-2'!HY218&gt;0,'[1]Stat-2017-2'!HY218,"")</f>
        <v>4659</v>
      </c>
      <c r="F178" s="4">
        <f>AW178*1000</f>
        <v>3228</v>
      </c>
      <c r="G178" s="12">
        <f t="shared" si="6"/>
        <v>0.30714745653573727</v>
      </c>
      <c r="H178" s="4"/>
      <c r="I178" s="4"/>
      <c r="J178" s="4" t="str">
        <f>IF(SUM('[1]Stat-2017-2'!FU218:FZ218)&gt;0,SUM('[1]Stat-2017-2'!FU218:FZ218),"")</f>
        <v/>
      </c>
      <c r="K178" s="4">
        <f>IF(SUM('[1]Stat-2017-2'!GA218:GB218)&gt;0,SUM('[1]Stat-2017-2'!GA218:GB218),"")</f>
        <v>4952</v>
      </c>
      <c r="L178" s="4" t="str">
        <f>IF(SUM('[1]Stat-2017-2'!GC218:GD218)&gt;0,SUM('[1]Stat-2017-2'!GC218:GD218),"")</f>
        <v/>
      </c>
      <c r="M178" s="4" t="str">
        <f>IF(SUM('[1]Stat-2017-2'!GE218:GF218)&gt;0,SUM('[1]Stat-2017-2'!GE218:GF218),"")</f>
        <v/>
      </c>
      <c r="N178" s="4" t="str">
        <f>IF(SUM('[1]Stat-2017-2'!GG218:GH218)&gt;0,SUM('[1]Stat-2017-2'!GG218:GH218),"")</f>
        <v/>
      </c>
      <c r="O178" s="4" t="str">
        <f>IF(SUM('[1]Stat-2017-2'!GI218:GJ218)&gt;0,SUM('[1]Stat-2017-2'!GI218:GJ218),"")</f>
        <v/>
      </c>
      <c r="P178" s="4" t="str">
        <f>IF(SUM('[1]Stat-2017-2'!GK218:GL218)&gt;0,SUM('[1]Stat-2017-2'!GK218:GL218),"")</f>
        <v/>
      </c>
      <c r="Q178" s="4" t="str">
        <f>IF(SUM('[1]Stat-2017-2'!GO218:GP218)&gt;0,SUM('[1]Stat-2017-2'!GO218:GP218),"")</f>
        <v/>
      </c>
      <c r="R178" s="4" t="str">
        <f>IF(SUM('[1]Stat-2017-2'!GQ218:GR218)&gt;0,SUM('[1]Stat-2017-2'!GQ218:GR218),"")</f>
        <v/>
      </c>
      <c r="S178" s="4" t="str">
        <f>IF(SUM('[1]Stat-2017-2'!GM218:GN218)&gt;0,SUM('[1]Stat-2017-2'!GM218:GN218),"")</f>
        <v/>
      </c>
      <c r="T178" s="4" t="str">
        <f>IF('[1]Stat-2017-2'!GS218&gt;0,'[1]Stat-2017-2'!GS218,"")</f>
        <v/>
      </c>
      <c r="U178" s="4" t="str">
        <f>IF('[1]Stat-2017-2'!GT218&gt;0,'[1]Stat-2017-2'!GT218,"")</f>
        <v/>
      </c>
      <c r="V178" s="4" t="str">
        <f>IF(('[1]Stat-2017-2'!GW248+'[1]Stat-2017-2'!GX218)&gt;0,('[1]Stat-2017-2'!GW218+'[1]Stat-2017-2'!GX218),"")</f>
        <v/>
      </c>
      <c r="W178" s="4" t="str">
        <f>IF(SUM('[1]Stat-2017-2'!HA218:HB218)&gt;0,SUM('[1]Stat-2017-2'!HA218:HB218),"")</f>
        <v/>
      </c>
      <c r="X178" s="4" t="str">
        <f>IF(SUM('[1]Stat-2017-2'!HC218:HD218)&gt;0,SUM('[1]Stat-2017-2'!HC218:HD218),"")</f>
        <v/>
      </c>
      <c r="Y178" s="4" t="str">
        <f>IF(SUM('[1]Stat-2017-2'!HE218:HF218)&gt;0,SUM('[1]Stat-2017-2'!HE218:HF218),"")</f>
        <v/>
      </c>
      <c r="Z178" s="4" t="str">
        <f>IF(SUM('[1]Stat-2017-2'!HG218:HH218)&gt;0,SUM('[1]Stat-2017-2'!HG218:HH218),"")</f>
        <v/>
      </c>
      <c r="AA178" s="4" t="str">
        <f>IF(SUM('[1]Stat-2017-2'!HI218:HJ218)&gt;0,SUM('[1]Stat-2017-2'!HI218:HJ218),"")</f>
        <v/>
      </c>
      <c r="AB178" s="4" t="str">
        <f>IF(SUM('[1]Stat-2017-2'!HK218:HL218)&gt;0,SUM('[1]Stat-2017-2'!HK218:HL218),"")</f>
        <v/>
      </c>
      <c r="AC178" s="4" t="str">
        <f>IF(SUM('[1]Stat-2017-2'!HM218:HN218)&gt;0,SUM('[1]Stat-2017-2'!HM218:HN218),"")</f>
        <v/>
      </c>
      <c r="AD178" s="4" t="str">
        <f>IF('[1]Stat-2017-2'!HO218&gt;0,'[1]Stat-2017-2'!HO218,"")</f>
        <v/>
      </c>
      <c r="AE178" s="4" t="str">
        <f>IF('[1]Stat-2017-2'!HQ218&gt;0,'[1]Stat-2017-2'!HQ218,"")</f>
        <v/>
      </c>
      <c r="AF178" s="4">
        <f>IF('[1]Stat-2017-2'!IA217&gt;0,'[1]Stat-2017-2'!IA218,"")</f>
        <v>507</v>
      </c>
      <c r="AG178" s="4">
        <f>IF('[1]Stat-2017-2'!FC218&gt;0,'[1]Stat-2017-2'!FC218,"")</f>
        <v>3.1</v>
      </c>
      <c r="AH178" s="7">
        <f>IF(AND('[1]Stat-2017-2'!FC218&gt;0,'[1]Stat-2017-2'!HY218&gt;0),'[1]Stat-2017-2'!HY218/'[1]Stat-2017-2'!FC218,"")</f>
        <v>1502.9032258064515</v>
      </c>
      <c r="AI178" s="4" t="str">
        <f>IF('[1]Stat-2017-2'!FE218&gt;0,'[1]Stat-2017-2'!FE218,"")</f>
        <v/>
      </c>
      <c r="AJ178" s="4" t="str">
        <f>IF('[1]Stat-2017-2'!FG218&gt;0,'[1]Stat-2017-2'!FG218,"")</f>
        <v/>
      </c>
      <c r="AK178" s="8" t="str">
        <f>IF('[1]Stat-2017-2'!FF218&gt;0,'[1]Stat-2017-2'!FF218,"")</f>
        <v/>
      </c>
      <c r="AL178" s="4">
        <f>IF('[1]Stat-2017-2'!FD218&gt;0,'[1]Stat-2017-2'!FD218*2.5*58.15/1000000,"")</f>
        <v>3.4469866250000001</v>
      </c>
      <c r="AM178" s="8"/>
      <c r="AN178" s="9">
        <f>IF('[1]Stat-2017-2'!FM218&gt;0,'[1]Stat-2017-2'!FM218,"")</f>
        <v>72</v>
      </c>
      <c r="AO178" s="9">
        <f>IF('[1]Stat-2017-2'!FN218&gt;0,'[1]Stat-2017-2'!FN218,"")</f>
        <v>35</v>
      </c>
      <c r="AP178" s="9">
        <f>IF('[1]Stat-2017-2'!FO218&gt;0,'[1]Stat-2017-2'!FO218,"")</f>
        <v>75</v>
      </c>
      <c r="AQ178" s="9">
        <f>IF('[1]Stat-2017-2'!FP218&gt;0,'[1]Stat-2017-2'!FP218,"")</f>
        <v>35</v>
      </c>
      <c r="AR178" s="10" t="str">
        <f>IF(AND(E178&gt;0,'[1]Stat-2017-2'!FJ218&gt;0),E178*860/'[1]Stat-2017-2'!FJ218,"")</f>
        <v/>
      </c>
      <c r="AS178" s="4" t="str">
        <f>IF('[1]Stat-2017-2'!FJ218&gt;0,'[1]Stat-2017-2'!FJ218/1000,"")</f>
        <v/>
      </c>
      <c r="AT178" s="11">
        <f>IF(AND('[1]Stat-2017-2'!FQ218&gt;0,'[1]Stat-2017-2'!HY218&gt;0),'[1]Stat-2017-2'!FQ218/'[1]Stat-2017-2'!HY218,"")</f>
        <v>12.172998497531658</v>
      </c>
      <c r="AU178" s="10">
        <f>IF(AND('[1]Stat-2017-2'!FL218&gt;0,E178&gt;0),'[1]Stat-2017-2'!FL218/(E178/1000),"")</f>
        <v>214.4236960721185</v>
      </c>
      <c r="AV178" s="10"/>
      <c r="AW178" s="4">
        <f>IF('[1]Stat-2017-2'!IT218&gt;0,'[1]Stat-2017-2'!IT218/1000,"")</f>
        <v>3.2280000000000002</v>
      </c>
      <c r="AX178" s="4" t="str">
        <f>IF('[1]Stat-2017-2'!IU218&gt;0,'[1]Stat-2017-2'!IU218/1000,"")</f>
        <v/>
      </c>
      <c r="AY178" s="11"/>
      <c r="AZ178" s="12">
        <f>IF(AND('[1]Stat-2017-2'!HY218&gt;0,'[1]Stat-2017-2'!IW218&gt;0),('[1]Stat-2017-2'!HY218-'[1]Stat-2017-2'!IW218)/'[1]Stat-2017-2'!HY218)</f>
        <v>0.30714745653573727</v>
      </c>
      <c r="BA178" s="9">
        <f>IF(AND('[1]Stat-2017-2'!AT218&gt;0,[1]WEB!E218&gt;0),'[1]Stat-2017-2'!AT218/[1]WEB!E218,"")</f>
        <v>872.46791156900622</v>
      </c>
      <c r="BB178" s="9">
        <f>IF(AND('[1]Stat-2017-2'!BI218&gt;0,E178&gt;0),'[1]Stat-2017-2'!BI218/E178,"")</f>
        <v>45.26743936467053</v>
      </c>
      <c r="BC178" s="9">
        <f>IF(AND('[1]Stat-2017-2'!BR218&gt;0,E178&gt;0),'[1]Stat-2017-2'!BR218/E178,"")</f>
        <v>58.278171281390854</v>
      </c>
      <c r="BD178" s="4">
        <f>IF(AND('[1]Stat-2017-2'!BR218&gt;0,B178&gt;0),'[1]Stat-2017-2'!BR218/B178,"")</f>
        <v>1337.5270935960591</v>
      </c>
      <c r="BE178" s="13" t="str">
        <f>IF(AND(SUM('[1]Stat-2017-2'!DM218:ED218),('[1]Stat-2017-2'!HY218+'[1]Stat-2017-2'!HZ218)&gt;0),(SUM('[1]Stat-2017-2'!DM218:ED218)/('[1]Stat-2017-2'!HY218)),"")</f>
        <v/>
      </c>
      <c r="BF178" s="13" t="str">
        <f>IF(AND(SUM('[1]Stat-2017-2'!DM218:ED218),('[1]Stat-2017-2'!IW218)&gt;0),(SUM('[1]Stat-2017-2'!DM218:ED218)/'[1]Stat-2017-2'!IW218),"")</f>
        <v/>
      </c>
      <c r="BH178" s="13" t="str">
        <f>IF(AND('[1]Stat-2017-2'!EJ218&gt;0,'[1]Stat-2017-2'!HY218&gt;0),'[1]Stat-2017-2'!EJ218/'[1]Stat-2017-2'!HY218,"")</f>
        <v/>
      </c>
      <c r="BI178" s="13" t="str">
        <f>IF(AND(SUM('[1]Stat-2017-2'!EG218:EO218)&gt;0,'[1]Stat-2017-2'!HY218&gt;0),(SUM('[1]Stat-2017-2'!EG218:EO218)/'[1]Stat-2017-2'!HY218),"")</f>
        <v/>
      </c>
      <c r="BJ178" s="13" t="str">
        <f>IF(AND('[1]Stat-2017-2'!EP218&gt;0,'[1]Stat-2017-2'!HY218&gt;0),'[1]Stat-2017-2'!EP218/'[1]Stat-2017-2'!HY218,"")</f>
        <v/>
      </c>
      <c r="BK178" s="13" t="str">
        <f>IF(AND('[1]Stat-2017-2'!EQ218&gt;0,'[1]Stat-2017-2'!HY218&gt;0),'[1]Stat-2017-2'!EQ218/'[1]Stat-2017-2'!HY218,"")</f>
        <v/>
      </c>
      <c r="BL178" s="13" t="str">
        <f>IF(AND('[1]Stat-2017-2'!EW218&gt;0,'[1]Stat-2017-2'!HY218&gt;0),'[1]Stat-2017-2'!EW218/'[1]Stat-2017-2'!HY218,"")</f>
        <v/>
      </c>
      <c r="BM178" s="8" t="str">
        <f>IF('[1]Stat-2017-2'!IY218&gt;0,'[1]Stat-2017-2'!IY218,"")</f>
        <v/>
      </c>
      <c r="BN178" s="4" t="str">
        <f>IF('[1]Stat-2017-2'!JE218&gt;0,'[1]Stat-2017-2'!JE218,"")</f>
        <v/>
      </c>
      <c r="BO178" s="4" t="str">
        <f>IF('[1]Stat-2017-2'!IZ218&gt;0,'[1]Stat-2017-2'!IZ218,"")</f>
        <v/>
      </c>
      <c r="BP178" s="8" t="str">
        <f>IF('[1]Stat-2017-2'!JF218&gt;0,'[1]Stat-2017-2'!JF218,"")</f>
        <v/>
      </c>
      <c r="BQ178" s="4" t="str">
        <f>IF('[1]Stat-2017-2'!JG218&gt;0,'[1]Stat-2017-2'!JG218,"")</f>
        <v/>
      </c>
      <c r="BR178" s="4" t="str">
        <f>IF('[1]Stat-2017-2'!JH218&gt;0,'[1]Stat-2017-2'!JH218,"")</f>
        <v/>
      </c>
    </row>
    <row r="179" spans="1:70" x14ac:dyDescent="0.35">
      <c r="A179" t="s">
        <v>247</v>
      </c>
      <c r="B179" s="4">
        <v>2007</v>
      </c>
      <c r="C179" s="5">
        <f>IF(AND(E179&gt;0,SUM(AI179)&gt;0),(E179)/(SUM(AI179)*1000),"")</f>
        <v>1.0486622353846153</v>
      </c>
      <c r="D179" s="4" t="str">
        <f>IF('[1]Stat-2017-2'!FS219&gt;0,'[1]Stat-2017-2'!FS219,"")</f>
        <v/>
      </c>
      <c r="E179" s="4">
        <f>IF('[1]Stat-2017-2'!HY219&gt;0,'[1]Stat-2017-2'!HY219,"")</f>
        <v>54530.436240000003</v>
      </c>
      <c r="F179" s="4">
        <f>AW179*1000</f>
        <v>41455.331639999997</v>
      </c>
      <c r="G179" s="12">
        <f t="shared" si="6"/>
        <v>0.23977626994315066</v>
      </c>
      <c r="H179" s="4"/>
      <c r="I179" s="4"/>
      <c r="J179" s="4" t="str">
        <f>IF(SUM('[1]Stat-2017-2'!FU219:FZ219)&gt;0,SUM('[1]Stat-2017-2'!FU219:FZ219),"")</f>
        <v/>
      </c>
      <c r="K179" s="4">
        <f>IF(SUM('[1]Stat-2017-2'!GA219:GB219)&gt;0,SUM('[1]Stat-2017-2'!GA219:GB219),"")</f>
        <v>31176.082740000002</v>
      </c>
      <c r="L179" s="4" t="str">
        <f>IF(SUM('[1]Stat-2017-2'!GC219:GD219)&gt;0,SUM('[1]Stat-2017-2'!GC219:GD219),"")</f>
        <v/>
      </c>
      <c r="M179" s="4" t="str">
        <f>IF(SUM('[1]Stat-2017-2'!GE219:GF219)&gt;0,SUM('[1]Stat-2017-2'!GE219:GF219),"")</f>
        <v/>
      </c>
      <c r="N179" s="4" t="str">
        <f>IF(SUM('[1]Stat-2017-2'!GG219:GH219)&gt;0,SUM('[1]Stat-2017-2'!GG219:GH219),"")</f>
        <v/>
      </c>
      <c r="O179" s="4" t="str">
        <f>IF(SUM('[1]Stat-2017-2'!GI219:GJ219)&gt;0,SUM('[1]Stat-2017-2'!GI219:GJ219),"")</f>
        <v/>
      </c>
      <c r="P179" s="4">
        <f>IF(SUM('[1]Stat-2017-2'!GK219:GL219)&gt;0,SUM('[1]Stat-2017-2'!GK219:GL219),"")</f>
        <v>18522.092619999999</v>
      </c>
      <c r="Q179" s="4">
        <f>IF(SUM('[1]Stat-2017-2'!GO219:GP219)&gt;0,SUM('[1]Stat-2017-2'!GO219:GP219),"")</f>
        <v>3267.8039199999998</v>
      </c>
      <c r="R179" s="4" t="str">
        <f>IF(SUM('[1]Stat-2017-2'!GQ219:GR219)&gt;0,SUM('[1]Stat-2017-2'!GQ219:GR219),"")</f>
        <v/>
      </c>
      <c r="S179" s="4" t="str">
        <f>IF(SUM('[1]Stat-2017-2'!GM219:GN219)&gt;0,SUM('[1]Stat-2017-2'!GM219:GN219),"")</f>
        <v/>
      </c>
      <c r="T179" s="4" t="str">
        <f>IF('[1]Stat-2017-2'!GS219&gt;0,'[1]Stat-2017-2'!GS219,"")</f>
        <v/>
      </c>
      <c r="U179" s="4" t="str">
        <f>IF('[1]Stat-2017-2'!GT219&gt;0,'[1]Stat-2017-2'!GT219,"")</f>
        <v/>
      </c>
      <c r="V179" s="4" t="str">
        <f>IF(('[1]Stat-2017-2'!GW249+'[1]Stat-2017-2'!GX219)&gt;0,('[1]Stat-2017-2'!GW219+'[1]Stat-2017-2'!GX219),"")</f>
        <v/>
      </c>
      <c r="W179" s="4" t="str">
        <f>IF(SUM('[1]Stat-2017-2'!HA219:HB219)&gt;0,SUM('[1]Stat-2017-2'!HA219:HB219),"")</f>
        <v/>
      </c>
      <c r="X179" s="4" t="str">
        <f>IF(SUM('[1]Stat-2017-2'!HC219:HD219)&gt;0,SUM('[1]Stat-2017-2'!HC219:HD219),"")</f>
        <v/>
      </c>
      <c r="Y179" s="4">
        <f>IF(SUM('[1]Stat-2017-2'!HE219:HF219)&gt;0,SUM('[1]Stat-2017-2'!HE219:HF219),"")</f>
        <v>860.84022000000004</v>
      </c>
      <c r="Z179" s="4" t="str">
        <f>IF(SUM('[1]Stat-2017-2'!HG219:HH219)&gt;0,SUM('[1]Stat-2017-2'!HG219:HH219),"")</f>
        <v/>
      </c>
      <c r="AA179" s="4" t="str">
        <f>IF(SUM('[1]Stat-2017-2'!HI219:HJ219)&gt;0,SUM('[1]Stat-2017-2'!HI219:HJ219),"")</f>
        <v/>
      </c>
      <c r="AB179" s="4" t="str">
        <f>IF(SUM('[1]Stat-2017-2'!HK219:HL219)&gt;0,SUM('[1]Stat-2017-2'!HK219:HL219),"")</f>
        <v/>
      </c>
      <c r="AC179" s="4" t="str">
        <f>IF(SUM('[1]Stat-2017-2'!HM219:HN219)&gt;0,SUM('[1]Stat-2017-2'!HM219:HN219),"")</f>
        <v/>
      </c>
      <c r="AD179" s="4" t="str">
        <f>IF('[1]Stat-2017-2'!HO219&gt;0,'[1]Stat-2017-2'!HO219,"")</f>
        <v/>
      </c>
      <c r="AE179" s="4" t="str">
        <f>IF('[1]Stat-2017-2'!HQ219&gt;0,'[1]Stat-2017-2'!HQ219,"")</f>
        <v/>
      </c>
      <c r="AF179" s="4">
        <f>IF('[1]Stat-2017-2'!IA218&gt;0,'[1]Stat-2017-2'!IA219,"")</f>
        <v>615.00491999999997</v>
      </c>
      <c r="AG179" s="4" t="str">
        <f>IF('[1]Stat-2017-2'!FC219&gt;0,'[1]Stat-2017-2'!FC219,"")</f>
        <v/>
      </c>
      <c r="AH179" s="7" t="str">
        <f>IF(AND('[1]Stat-2017-2'!FC219&gt;0,'[1]Stat-2017-2'!HY219&gt;0),'[1]Stat-2017-2'!HY219/'[1]Stat-2017-2'!FC219,"")</f>
        <v/>
      </c>
      <c r="AI179" s="4">
        <f>IF('[1]Stat-2017-2'!FE219&gt;0,'[1]Stat-2017-2'!FE219,"")</f>
        <v>52</v>
      </c>
      <c r="AJ179" s="4">
        <f>IF('[1]Stat-2017-2'!FG219&gt;0,'[1]Stat-2017-2'!FG219,"")</f>
        <v>22</v>
      </c>
      <c r="AK179" s="8">
        <f>IF('[1]Stat-2017-2'!FF219&gt;0,'[1]Stat-2017-2'!FF219,"")</f>
        <v>54</v>
      </c>
      <c r="AL179" s="4">
        <f>IF('[1]Stat-2017-2'!FD219&gt;0,'[1]Stat-2017-2'!FD219*2.5*58.15/1000000,"")</f>
        <v>71.066714125000004</v>
      </c>
      <c r="AM179" s="8">
        <f t="shared" si="7"/>
        <v>1.3666675793269232</v>
      </c>
      <c r="AN179" s="9">
        <f>IF('[1]Stat-2017-2'!FM219&gt;0,'[1]Stat-2017-2'!FM219,"")</f>
        <v>76</v>
      </c>
      <c r="AO179" s="9">
        <f>IF('[1]Stat-2017-2'!FN219&gt;0,'[1]Stat-2017-2'!FN219,"")</f>
        <v>42</v>
      </c>
      <c r="AP179" s="9">
        <f>IF('[1]Stat-2017-2'!FO219&gt;0,'[1]Stat-2017-2'!FO219,"")</f>
        <v>76</v>
      </c>
      <c r="AQ179" s="9">
        <f>IF('[1]Stat-2017-2'!FP219&gt;0,'[1]Stat-2017-2'!FP219,"")</f>
        <v>39</v>
      </c>
      <c r="AR179" s="10">
        <f>IF(AND(E179&gt;0,'[1]Stat-2017-2'!FJ219&gt;0),E179*860/'[1]Stat-2017-2'!FJ219,"")</f>
        <v>38.097701494705291</v>
      </c>
      <c r="AS179" s="4">
        <f>IF('[1]Stat-2017-2'!FJ219&gt;0,'[1]Stat-2017-2'!FJ219/1000,"")</f>
        <v>1230.9449999999999</v>
      </c>
      <c r="AT179" s="11">
        <f>IF(AND('[1]Stat-2017-2'!FQ219&gt;0,'[1]Stat-2017-2'!HY219&gt;0),'[1]Stat-2017-2'!FQ219/'[1]Stat-2017-2'!HY219,"")</f>
        <v>10.391833241640686</v>
      </c>
      <c r="AU179" s="10">
        <f>IF(AND('[1]Stat-2017-2'!FL219&gt;0,E179&gt;0),'[1]Stat-2017-2'!FL219/(E179/1000),"")</f>
        <v>64.771167141500939</v>
      </c>
      <c r="AV179" s="10">
        <f>IF(AND('[1]Stat-2017-2'!FL219,AI179&gt;0,AJ179&gt;0),'[1]Stat-2017-2'!FL219/(AJ179+AI179),"")</f>
        <v>47.729729729729726</v>
      </c>
      <c r="AW179" s="4">
        <f>IF('[1]Stat-2017-2'!IT219&gt;0,'[1]Stat-2017-2'!IT219/1000,"")</f>
        <v>41.455331639999997</v>
      </c>
      <c r="AX179" s="4">
        <f>IF('[1]Stat-2017-2'!IU219&gt;0,'[1]Stat-2017-2'!IU219/1000,"")</f>
        <v>1108.7370000000001</v>
      </c>
      <c r="AY179" s="11"/>
      <c r="AZ179" s="12"/>
      <c r="BA179" s="9">
        <f>IF(AND('[1]Stat-2017-2'!AT219&gt;0,[1]WEB!E219&gt;0),'[1]Stat-2017-2'!AT219/[1]WEB!E219,"")</f>
        <v>382.99928333747727</v>
      </c>
      <c r="BB179" s="9">
        <f>IF(AND('[1]Stat-2017-2'!BI219&gt;0,E179&gt;0),'[1]Stat-2017-2'!BI219/E179,"")</f>
        <v>46.0142660322132</v>
      </c>
      <c r="BC179" s="9">
        <f>IF(AND('[1]Stat-2017-2'!BR219&gt;0,E179&gt;0),'[1]Stat-2017-2'!BR219/E179,"")</f>
        <v>80.788368914027956</v>
      </c>
      <c r="BD179" s="4">
        <f>IF(AND('[1]Stat-2017-2'!BR219&gt;0,B179&gt;0),'[1]Stat-2017-2'!BR219/B179,"")</f>
        <v>2195.0298953662182</v>
      </c>
      <c r="BE179" s="13" t="str">
        <f>IF(AND(SUM('[1]Stat-2017-2'!DM219:ED219),('[1]Stat-2017-2'!HY219+'[1]Stat-2017-2'!HZ219)&gt;0),(SUM('[1]Stat-2017-2'!DM219:ED219)/('[1]Stat-2017-2'!HY219)),"")</f>
        <v/>
      </c>
      <c r="BF179" s="13" t="str">
        <f>IF(AND(SUM('[1]Stat-2017-2'!DM219:ED219),('[1]Stat-2017-2'!IW219)&gt;0),(SUM('[1]Stat-2017-2'!DM219:ED219)/'[1]Stat-2017-2'!IW219),"")</f>
        <v/>
      </c>
      <c r="BH179" s="13" t="str">
        <f>IF(AND('[1]Stat-2017-2'!EJ219&gt;0,'[1]Stat-2017-2'!HY219&gt;0),'[1]Stat-2017-2'!EJ219/'[1]Stat-2017-2'!HY219,"")</f>
        <v/>
      </c>
      <c r="BI179" s="13" t="str">
        <f>IF(AND(SUM('[1]Stat-2017-2'!EG219:EO219)&gt;0,'[1]Stat-2017-2'!HY219&gt;0),(SUM('[1]Stat-2017-2'!EG219:EO219)/'[1]Stat-2017-2'!HY219),"")</f>
        <v/>
      </c>
      <c r="BJ179" s="13" t="str">
        <f>IF(AND('[1]Stat-2017-2'!EP219&gt;0,'[1]Stat-2017-2'!HY219&gt;0),'[1]Stat-2017-2'!EP219/'[1]Stat-2017-2'!HY219,"")</f>
        <v/>
      </c>
      <c r="BK179" s="13" t="str">
        <f>IF(AND('[1]Stat-2017-2'!EQ219&gt;0,'[1]Stat-2017-2'!HY219&gt;0),'[1]Stat-2017-2'!EQ219/'[1]Stat-2017-2'!HY219,"")</f>
        <v/>
      </c>
      <c r="BL179" s="13" t="str">
        <f>IF(AND('[1]Stat-2017-2'!EW219&gt;0,'[1]Stat-2017-2'!HY219&gt;0),'[1]Stat-2017-2'!EW219/'[1]Stat-2017-2'!HY219,"")</f>
        <v/>
      </c>
      <c r="BM179" s="8" t="str">
        <f>IF('[1]Stat-2017-2'!IY219&gt;0,'[1]Stat-2017-2'!IY219,"")</f>
        <v/>
      </c>
      <c r="BN179" s="4" t="str">
        <f>IF('[1]Stat-2017-2'!JE219&gt;0,'[1]Stat-2017-2'!JE219,"")</f>
        <v/>
      </c>
      <c r="BO179" s="4" t="str">
        <f>IF('[1]Stat-2017-2'!IZ219&gt;0,'[1]Stat-2017-2'!IZ219,"")</f>
        <v/>
      </c>
      <c r="BP179" s="8" t="str">
        <f>IF('[1]Stat-2017-2'!JF219&gt;0,'[1]Stat-2017-2'!JF219,"")</f>
        <v/>
      </c>
      <c r="BQ179" s="4" t="str">
        <f>IF('[1]Stat-2017-2'!JG219&gt;0,'[1]Stat-2017-2'!JG219,"")</f>
        <v/>
      </c>
      <c r="BR179" s="4" t="str">
        <f>IF('[1]Stat-2017-2'!JH219&gt;0,'[1]Stat-2017-2'!JH219,"")</f>
        <v/>
      </c>
    </row>
    <row r="180" spans="1:70" x14ac:dyDescent="0.35">
      <c r="A180" t="s">
        <v>248</v>
      </c>
      <c r="B180" s="4">
        <v>1619</v>
      </c>
      <c r="C180" s="5">
        <f>IF(AND(E180&gt;0,SUM(AI180)&gt;0),(E180)/(SUM(AI180)*1000),"")</f>
        <v>1.1246739130434782</v>
      </c>
      <c r="D180" s="4" t="str">
        <f>IF('[1]Stat-2017-2'!FS220&gt;0,'[1]Stat-2017-2'!FS220,"")</f>
        <v/>
      </c>
      <c r="E180" s="4">
        <f>IF('[1]Stat-2017-2'!HY220&gt;0,'[1]Stat-2017-2'!HY220,"")</f>
        <v>51735</v>
      </c>
      <c r="F180" s="4">
        <f>AW180*1000</f>
        <v>42408</v>
      </c>
      <c r="G180" s="12">
        <f t="shared" si="6"/>
        <v>0.18028414033053058</v>
      </c>
      <c r="H180" s="4"/>
      <c r="I180" s="4"/>
      <c r="J180" s="4" t="str">
        <f>IF(SUM('[1]Stat-2017-2'!FU220:FZ220)&gt;0,SUM('[1]Stat-2017-2'!FU220:FZ220),"")</f>
        <v/>
      </c>
      <c r="K180" s="4" t="str">
        <f>IF(SUM('[1]Stat-2017-2'!GA220:GB220)&gt;0,SUM('[1]Stat-2017-2'!GA220:GB220),"")</f>
        <v/>
      </c>
      <c r="L180" s="4" t="str">
        <f>IF(SUM('[1]Stat-2017-2'!GC220:GD220)&gt;0,SUM('[1]Stat-2017-2'!GC220:GD220),"")</f>
        <v/>
      </c>
      <c r="M180" s="4" t="str">
        <f>IF(SUM('[1]Stat-2017-2'!GE220:GF220)&gt;0,SUM('[1]Stat-2017-2'!GE220:GF220),"")</f>
        <v/>
      </c>
      <c r="N180" s="4" t="str">
        <f>IF(SUM('[1]Stat-2017-2'!GG220:GH220)&gt;0,SUM('[1]Stat-2017-2'!GG220:GH220),"")</f>
        <v/>
      </c>
      <c r="O180" s="4" t="str">
        <f>IF(SUM('[1]Stat-2017-2'!GI220:GJ220)&gt;0,SUM('[1]Stat-2017-2'!GI220:GJ220),"")</f>
        <v/>
      </c>
      <c r="P180" s="4" t="str">
        <f>IF(SUM('[1]Stat-2017-2'!GK220:GL220)&gt;0,SUM('[1]Stat-2017-2'!GK220:GL220),"")</f>
        <v/>
      </c>
      <c r="Q180" s="4" t="str">
        <f>IF(SUM('[1]Stat-2017-2'!GO220:GP220)&gt;0,SUM('[1]Stat-2017-2'!GO220:GP220),"")</f>
        <v/>
      </c>
      <c r="R180" s="4" t="str">
        <f>IF(SUM('[1]Stat-2017-2'!GQ220:GR220)&gt;0,SUM('[1]Stat-2017-2'!GQ220:GR220),"")</f>
        <v/>
      </c>
      <c r="S180" s="4" t="str">
        <f>IF(SUM('[1]Stat-2017-2'!GM220:GN220)&gt;0,SUM('[1]Stat-2017-2'!GM220:GN220),"")</f>
        <v/>
      </c>
      <c r="T180" s="4" t="str">
        <f>IF('[1]Stat-2017-2'!GS220&gt;0,'[1]Stat-2017-2'!GS220,"")</f>
        <v/>
      </c>
      <c r="U180" s="4" t="str">
        <f>IF('[1]Stat-2017-2'!GT220&gt;0,'[1]Stat-2017-2'!GT220,"")</f>
        <v/>
      </c>
      <c r="V180" s="4" t="str">
        <f>IF(('[1]Stat-2017-2'!GW250+'[1]Stat-2017-2'!GX220)&gt;0,('[1]Stat-2017-2'!GW220+'[1]Stat-2017-2'!GX220),"")</f>
        <v/>
      </c>
      <c r="W180" s="4" t="str">
        <f>IF(SUM('[1]Stat-2017-2'!HA220:HB220)&gt;0,SUM('[1]Stat-2017-2'!HA220:HB220),"")</f>
        <v/>
      </c>
      <c r="X180" s="4" t="str">
        <f>IF(SUM('[1]Stat-2017-2'!HC220:HD220)&gt;0,SUM('[1]Stat-2017-2'!HC220:HD220),"")</f>
        <v/>
      </c>
      <c r="Y180" s="4" t="str">
        <f>IF(SUM('[1]Stat-2017-2'!HE220:HF220)&gt;0,SUM('[1]Stat-2017-2'!HE220:HF220),"")</f>
        <v/>
      </c>
      <c r="Z180" s="4" t="str">
        <f>IF(SUM('[1]Stat-2017-2'!HG220:HH220)&gt;0,SUM('[1]Stat-2017-2'!HG220:HH220),"")</f>
        <v/>
      </c>
      <c r="AA180" s="4" t="str">
        <f>IF(SUM('[1]Stat-2017-2'!HI220:HJ220)&gt;0,SUM('[1]Stat-2017-2'!HI220:HJ220),"")</f>
        <v/>
      </c>
      <c r="AB180" s="4" t="str">
        <f>IF(SUM('[1]Stat-2017-2'!HK220:HL220)&gt;0,SUM('[1]Stat-2017-2'!HK220:HL220),"")</f>
        <v/>
      </c>
      <c r="AC180" s="4" t="str">
        <f>IF(SUM('[1]Stat-2017-2'!HM220:HN220)&gt;0,SUM('[1]Stat-2017-2'!HM220:HN220),"")</f>
        <v/>
      </c>
      <c r="AD180" s="4">
        <f>IF('[1]Stat-2017-2'!HO220&gt;0,'[1]Stat-2017-2'!HO220,"")</f>
        <v>51735</v>
      </c>
      <c r="AE180" s="4" t="str">
        <f>IF('[1]Stat-2017-2'!HQ220&gt;0,'[1]Stat-2017-2'!HQ220,"")</f>
        <v/>
      </c>
      <c r="AF180" s="4">
        <f>IF('[1]Stat-2017-2'!IA219&gt;0,'[1]Stat-2017-2'!IA220,"")</f>
        <v>0</v>
      </c>
      <c r="AG180" s="4">
        <f>IF('[1]Stat-2017-2'!FC220&gt;0,'[1]Stat-2017-2'!FC220,"")</f>
        <v>30.2</v>
      </c>
      <c r="AH180" s="7">
        <f>IF(AND('[1]Stat-2017-2'!FC220&gt;0,'[1]Stat-2017-2'!HY220&gt;0),'[1]Stat-2017-2'!HY220/'[1]Stat-2017-2'!FC220,"")</f>
        <v>1713.0794701986756</v>
      </c>
      <c r="AI180" s="4">
        <f>IF('[1]Stat-2017-2'!FE220&gt;0,'[1]Stat-2017-2'!FE220,"")</f>
        <v>46</v>
      </c>
      <c r="AJ180" s="4">
        <f>IF('[1]Stat-2017-2'!FG220&gt;0,'[1]Stat-2017-2'!FG220,"")</f>
        <v>36.65</v>
      </c>
      <c r="AK180" s="8">
        <f>IF('[1]Stat-2017-2'!FF220&gt;0,'[1]Stat-2017-2'!FF220,"")</f>
        <v>27</v>
      </c>
      <c r="AL180" s="4">
        <f>IF('[1]Stat-2017-2'!FD220&gt;0,'[1]Stat-2017-2'!FD220*2.5*58.15/1000000,"")</f>
        <v>59.02312225</v>
      </c>
      <c r="AM180" s="8">
        <f t="shared" si="7"/>
        <v>1.2831113532608696</v>
      </c>
      <c r="AN180" s="9">
        <f>IF('[1]Stat-2017-2'!FM220&gt;0,'[1]Stat-2017-2'!FM220,"")</f>
        <v>68</v>
      </c>
      <c r="AO180" s="9">
        <f>IF('[1]Stat-2017-2'!FN220&gt;0,'[1]Stat-2017-2'!FN220,"")</f>
        <v>45</v>
      </c>
      <c r="AP180" s="9">
        <f>IF('[1]Stat-2017-2'!FO220&gt;0,'[1]Stat-2017-2'!FO220,"")</f>
        <v>72.5</v>
      </c>
      <c r="AQ180" s="9">
        <f>IF('[1]Stat-2017-2'!FP220&gt;0,'[1]Stat-2017-2'!FP220,"")</f>
        <v>44</v>
      </c>
      <c r="AR180" s="10" t="str">
        <f>IF(AND(E180&gt;0,'[1]Stat-2017-2'!FJ220&gt;0),E180*860/'[1]Stat-2017-2'!FJ220,"")</f>
        <v/>
      </c>
      <c r="AS180" s="4" t="str">
        <f>IF('[1]Stat-2017-2'!FJ220&gt;0,'[1]Stat-2017-2'!FJ220/1000,"")</f>
        <v/>
      </c>
      <c r="AT180" s="11">
        <f>IF(AND('[1]Stat-2017-2'!FQ220&gt;0,'[1]Stat-2017-2'!HY220&gt;0),'[1]Stat-2017-2'!FQ220/'[1]Stat-2017-2'!HY220,"")</f>
        <v>4.4457330627234946</v>
      </c>
      <c r="AU180" s="10" t="str">
        <f>IF(AND('[1]Stat-2017-2'!FL220&gt;0,E180&gt;0),'[1]Stat-2017-2'!FL220/(E180/1000),"")</f>
        <v/>
      </c>
      <c r="AV180" s="10" t="str">
        <f>IF(AND('[1]Stat-2017-2'!FL220,AI180&gt;0,AJ180&gt;0),'[1]Stat-2017-2'!FL220/(AJ180+AI180),"")</f>
        <v/>
      </c>
      <c r="AW180" s="4">
        <f>IF('[1]Stat-2017-2'!IT220&gt;0,'[1]Stat-2017-2'!IT220/1000,"")</f>
        <v>42.408000000000001</v>
      </c>
      <c r="AX180" s="4" t="str">
        <f>IF('[1]Stat-2017-2'!IU220&gt;0,'[1]Stat-2017-2'!IU220/1000,"")</f>
        <v/>
      </c>
      <c r="AY180" s="11">
        <f>IF(AND('[1]Stat-2017-2'!HY220&gt;0,'[1]Stat-2017-2'!IW220&gt;0,AI180&gt;0,AJ180&gt;0),('[1]Stat-2017-2'!HY220-'[1]Stat-2017-2'!IW220)/(AI180+AJ180),"")</f>
        <v>112.84936479128856</v>
      </c>
      <c r="AZ180" s="12">
        <f>IF(AND('[1]Stat-2017-2'!HY220&gt;0,'[1]Stat-2017-2'!IW220&gt;0),('[1]Stat-2017-2'!HY220-'[1]Stat-2017-2'!IW220)/'[1]Stat-2017-2'!HY220)</f>
        <v>0.18028414033053058</v>
      </c>
      <c r="BA180" s="9">
        <f>IF(AND('[1]Stat-2017-2'!AT220&gt;0,[1]WEB!E220&gt;0),'[1]Stat-2017-2'!AT220/[1]WEB!E220,"")</f>
        <v>441.25748526142843</v>
      </c>
      <c r="BB180" s="9">
        <f>IF(AND('[1]Stat-2017-2'!BI220&gt;0,E180&gt;0),'[1]Stat-2017-2'!BI220/E180,"")</f>
        <v>41.319706195032374</v>
      </c>
      <c r="BC180" s="9">
        <f>IF(AND('[1]Stat-2017-2'!BR220&gt;0,E180&gt;0),'[1]Stat-2017-2'!BR220/E180,"")</f>
        <v>39.925543635836476</v>
      </c>
      <c r="BD180" s="4">
        <f>IF(AND('[1]Stat-2017-2'!BR220&gt;0,B180&gt;0),'[1]Stat-2017-2'!BR220/B180,"")</f>
        <v>1275.8171710932675</v>
      </c>
      <c r="BE180" s="13" t="str">
        <f>IF(AND(SUM('[1]Stat-2017-2'!DM220:ED220),('[1]Stat-2017-2'!HY220+'[1]Stat-2017-2'!HZ220)&gt;0),(SUM('[1]Stat-2017-2'!DM220:ED220)/('[1]Stat-2017-2'!HY220)),"")</f>
        <v/>
      </c>
      <c r="BF180" s="13" t="str">
        <f>IF(AND(SUM('[1]Stat-2017-2'!DM220:ED220),('[1]Stat-2017-2'!IW220)&gt;0),(SUM('[1]Stat-2017-2'!DM220:ED220)/'[1]Stat-2017-2'!IW220),"")</f>
        <v/>
      </c>
      <c r="BH180" s="13" t="str">
        <f>IF(AND('[1]Stat-2017-2'!EJ220&gt;0,'[1]Stat-2017-2'!HY220&gt;0),'[1]Stat-2017-2'!EJ220/'[1]Stat-2017-2'!HY220,"")</f>
        <v/>
      </c>
      <c r="BI180" s="13" t="str">
        <f>IF(AND(SUM('[1]Stat-2017-2'!EG220:EO220)&gt;0,'[1]Stat-2017-2'!HY220&gt;0),(SUM('[1]Stat-2017-2'!EG220:EO220)/'[1]Stat-2017-2'!HY220),"")</f>
        <v/>
      </c>
      <c r="BJ180" s="13" t="str">
        <f>IF(AND('[1]Stat-2017-2'!EP220&gt;0,'[1]Stat-2017-2'!HY220&gt;0),'[1]Stat-2017-2'!EP220/'[1]Stat-2017-2'!HY220,"")</f>
        <v/>
      </c>
      <c r="BK180" s="13" t="str">
        <f>IF(AND('[1]Stat-2017-2'!EQ220&gt;0,'[1]Stat-2017-2'!HY220&gt;0),'[1]Stat-2017-2'!EQ220/'[1]Stat-2017-2'!HY220,"")</f>
        <v/>
      </c>
      <c r="BL180" s="13" t="str">
        <f>IF(AND('[1]Stat-2017-2'!EW220&gt;0,'[1]Stat-2017-2'!HY220&gt;0),'[1]Stat-2017-2'!EW220/'[1]Stat-2017-2'!HY220,"")</f>
        <v/>
      </c>
      <c r="BM180" s="8" t="str">
        <f>IF('[1]Stat-2017-2'!IY220&gt;0,'[1]Stat-2017-2'!IY220,"")</f>
        <v/>
      </c>
      <c r="BN180" s="4" t="str">
        <f>IF('[1]Stat-2017-2'!JE220&gt;0,'[1]Stat-2017-2'!JE220,"")</f>
        <v/>
      </c>
      <c r="BO180" s="4" t="str">
        <f>IF('[1]Stat-2017-2'!IZ220&gt;0,'[1]Stat-2017-2'!IZ220,"")</f>
        <v/>
      </c>
      <c r="BP180" s="8" t="str">
        <f>IF('[1]Stat-2017-2'!JF220&gt;0,'[1]Stat-2017-2'!JF220,"")</f>
        <v/>
      </c>
      <c r="BQ180" s="4" t="str">
        <f>IF('[1]Stat-2017-2'!JG220&gt;0,'[1]Stat-2017-2'!JG220,"")</f>
        <v/>
      </c>
      <c r="BR180" s="4" t="str">
        <f>IF('[1]Stat-2017-2'!JH220&gt;0,'[1]Stat-2017-2'!JH220,"")</f>
        <v/>
      </c>
    </row>
    <row r="181" spans="1:70" x14ac:dyDescent="0.35">
      <c r="A181" t="s">
        <v>249</v>
      </c>
      <c r="B181" s="4">
        <v>655</v>
      </c>
      <c r="C181" s="5" t="str">
        <f>IF(AND(E181&gt;0,SUM(AI181)&gt;0),(E181)/(SUM(AI181)*1000),"")</f>
        <v/>
      </c>
      <c r="D181" s="4">
        <f>IF('[1]Stat-2017-2'!FS221&gt;0,'[1]Stat-2017-2'!FS221,"")</f>
        <v>14448</v>
      </c>
      <c r="E181" s="4">
        <f>IF('[1]Stat-2017-2'!HY221&gt;0,'[1]Stat-2017-2'!HY221,"")</f>
        <v>14448</v>
      </c>
      <c r="F181" s="4">
        <f>AW181*1000</f>
        <v>11442</v>
      </c>
      <c r="G181" s="12">
        <f t="shared" si="6"/>
        <v>0.2080564784053156</v>
      </c>
      <c r="H181" s="4"/>
      <c r="I181" s="4"/>
      <c r="J181" s="4" t="str">
        <f>IF(SUM('[1]Stat-2017-2'!FU221:FZ221)&gt;0,SUM('[1]Stat-2017-2'!FU221:FZ221),"")</f>
        <v/>
      </c>
      <c r="K181" s="4" t="str">
        <f>IF(SUM('[1]Stat-2017-2'!GA221:GB221)&gt;0,SUM('[1]Stat-2017-2'!GA221:GB221),"")</f>
        <v/>
      </c>
      <c r="L181" s="4">
        <f>IF(SUM('[1]Stat-2017-2'!GC221:GD221)&gt;0,SUM('[1]Stat-2017-2'!GC221:GD221),"")</f>
        <v>1612</v>
      </c>
      <c r="M181" s="4">
        <f>IF(SUM('[1]Stat-2017-2'!GE221:GF221)&gt;0,SUM('[1]Stat-2017-2'!GE221:GF221),"")</f>
        <v>10740</v>
      </c>
      <c r="N181" s="4" t="str">
        <f>IF(SUM('[1]Stat-2017-2'!GG221:GH221)&gt;0,SUM('[1]Stat-2017-2'!GG221:GH221),"")</f>
        <v/>
      </c>
      <c r="O181" s="4" t="str">
        <f>IF(SUM('[1]Stat-2017-2'!GI221:GJ221)&gt;0,SUM('[1]Stat-2017-2'!GI221:GJ221),"")</f>
        <v/>
      </c>
      <c r="P181" s="4">
        <f>IF(SUM('[1]Stat-2017-2'!GK221:GL221)&gt;0,SUM('[1]Stat-2017-2'!GK221:GL221),"")</f>
        <v>2698</v>
      </c>
      <c r="Q181" s="4" t="str">
        <f>IF(SUM('[1]Stat-2017-2'!GO221:GP221)&gt;0,SUM('[1]Stat-2017-2'!GO221:GP221),"")</f>
        <v/>
      </c>
      <c r="R181" s="4" t="str">
        <f>IF(SUM('[1]Stat-2017-2'!GQ221:GR221)&gt;0,SUM('[1]Stat-2017-2'!GQ221:GR221),"")</f>
        <v/>
      </c>
      <c r="S181" s="4" t="str">
        <f>IF(SUM('[1]Stat-2017-2'!GM221:GN221)&gt;0,SUM('[1]Stat-2017-2'!GM221:GN221),"")</f>
        <v/>
      </c>
      <c r="T181" s="4" t="str">
        <f>IF('[1]Stat-2017-2'!GS221&gt;0,'[1]Stat-2017-2'!GS221,"")</f>
        <v/>
      </c>
      <c r="U181" s="4" t="str">
        <f>IF('[1]Stat-2017-2'!GT221&gt;0,'[1]Stat-2017-2'!GT221,"")</f>
        <v/>
      </c>
      <c r="V181" s="4" t="str">
        <f>IF(('[1]Stat-2017-2'!GW251+'[1]Stat-2017-2'!GX221)&gt;0,('[1]Stat-2017-2'!GW221+'[1]Stat-2017-2'!GX221),"")</f>
        <v/>
      </c>
      <c r="W181" s="4" t="str">
        <f>IF(SUM('[1]Stat-2017-2'!HA221:HB221)&gt;0,SUM('[1]Stat-2017-2'!HA221:HB221),"")</f>
        <v/>
      </c>
      <c r="X181" s="4" t="str">
        <f>IF(SUM('[1]Stat-2017-2'!HC221:HD221)&gt;0,SUM('[1]Stat-2017-2'!HC221:HD221),"")</f>
        <v/>
      </c>
      <c r="Y181" s="4" t="str">
        <f>IF(SUM('[1]Stat-2017-2'!HE221:HF221)&gt;0,SUM('[1]Stat-2017-2'!HE221:HF221),"")</f>
        <v/>
      </c>
      <c r="Z181" s="4" t="str">
        <f>IF(SUM('[1]Stat-2017-2'!HG221:HH221)&gt;0,SUM('[1]Stat-2017-2'!HG221:HH221),"")</f>
        <v/>
      </c>
      <c r="AA181" s="4" t="str">
        <f>IF(SUM('[1]Stat-2017-2'!HI221:HJ221)&gt;0,SUM('[1]Stat-2017-2'!HI221:HJ221),"")</f>
        <v/>
      </c>
      <c r="AB181" s="4" t="str">
        <f>IF(SUM('[1]Stat-2017-2'!HK221:HL221)&gt;0,SUM('[1]Stat-2017-2'!HK221:HL221),"")</f>
        <v/>
      </c>
      <c r="AC181" s="4" t="str">
        <f>IF(SUM('[1]Stat-2017-2'!HM221:HN221)&gt;0,SUM('[1]Stat-2017-2'!HM221:HN221),"")</f>
        <v/>
      </c>
      <c r="AD181" s="4" t="str">
        <f>IF('[1]Stat-2017-2'!HO221&gt;0,'[1]Stat-2017-2'!HO221,"")</f>
        <v/>
      </c>
      <c r="AE181" s="4" t="str">
        <f>IF('[1]Stat-2017-2'!HQ221&gt;0,'[1]Stat-2017-2'!HQ221,"")</f>
        <v/>
      </c>
      <c r="AF181" s="4" t="str">
        <f>IF('[1]Stat-2017-2'!IA220&gt;0,'[1]Stat-2017-2'!IA221,"")</f>
        <v/>
      </c>
      <c r="AG181" s="4">
        <f>IF('[1]Stat-2017-2'!FC221&gt;0,'[1]Stat-2017-2'!FC221,"")</f>
        <v>10</v>
      </c>
      <c r="AH181" s="7">
        <f>IF(AND('[1]Stat-2017-2'!FC221&gt;0,'[1]Stat-2017-2'!HY221&gt;0),'[1]Stat-2017-2'!HY221/'[1]Stat-2017-2'!FC221,"")</f>
        <v>1444.8</v>
      </c>
      <c r="AI181" s="4" t="str">
        <f>IF('[1]Stat-2017-2'!FE221&gt;0,'[1]Stat-2017-2'!FE221,"")</f>
        <v/>
      </c>
      <c r="AJ181" s="4" t="str">
        <f>IF('[1]Stat-2017-2'!FG221&gt;0,'[1]Stat-2017-2'!FG221,"")</f>
        <v/>
      </c>
      <c r="AK181" s="8" t="str">
        <f>IF('[1]Stat-2017-2'!FF221&gt;0,'[1]Stat-2017-2'!FF221,"")</f>
        <v/>
      </c>
      <c r="AL181" s="4" t="str">
        <f>IF('[1]Stat-2017-2'!FD221&gt;0,'[1]Stat-2017-2'!FD221*2.5*58.15/1000000,"")</f>
        <v/>
      </c>
      <c r="AM181" s="8"/>
      <c r="AN181" s="9">
        <f>IF('[1]Stat-2017-2'!FM221&gt;0,'[1]Stat-2017-2'!FM221,"")</f>
        <v>75</v>
      </c>
      <c r="AO181" s="9">
        <f>IF('[1]Stat-2017-2'!FN221&gt;0,'[1]Stat-2017-2'!FN221,"")</f>
        <v>35</v>
      </c>
      <c r="AP181" s="9">
        <f>IF('[1]Stat-2017-2'!FO221&gt;0,'[1]Stat-2017-2'!FO221,"")</f>
        <v>77</v>
      </c>
      <c r="AQ181" s="9">
        <f>IF('[1]Stat-2017-2'!FP221&gt;0,'[1]Stat-2017-2'!FP221,"")</f>
        <v>33</v>
      </c>
      <c r="AR181" s="10" t="str">
        <f>IF(AND(E181&gt;0,'[1]Stat-2017-2'!FJ221&gt;0),E181*860/'[1]Stat-2017-2'!FJ221,"")</f>
        <v/>
      </c>
      <c r="AS181" s="4" t="str">
        <f>IF('[1]Stat-2017-2'!FJ221&gt;0,'[1]Stat-2017-2'!FJ221/1000,"")</f>
        <v/>
      </c>
      <c r="AT181" s="11">
        <f>IF(AND('[1]Stat-2017-2'!FQ221&gt;0,'[1]Stat-2017-2'!HY221&gt;0),'[1]Stat-2017-2'!FQ221/'[1]Stat-2017-2'!HY221,"")</f>
        <v>14.791043743078626</v>
      </c>
      <c r="AU181" s="10">
        <f>IF(AND('[1]Stat-2017-2'!FL221&gt;0,E181&gt;0),'[1]Stat-2017-2'!FL221/(E181/1000),"")</f>
        <v>39.036544850498338</v>
      </c>
      <c r="AV181" s="10"/>
      <c r="AW181" s="4">
        <f>IF('[1]Stat-2017-2'!IT221&gt;0,'[1]Stat-2017-2'!IT221/1000,"")</f>
        <v>11.442</v>
      </c>
      <c r="AX181" s="4" t="str">
        <f>IF('[1]Stat-2017-2'!IU221&gt;0,'[1]Stat-2017-2'!IU221/1000,"")</f>
        <v/>
      </c>
      <c r="AY181" s="11"/>
      <c r="AZ181" s="12">
        <f>IF(AND('[1]Stat-2017-2'!HY221&gt;0,'[1]Stat-2017-2'!IW221&gt;0),('[1]Stat-2017-2'!HY221-'[1]Stat-2017-2'!IW221)/'[1]Stat-2017-2'!HY221)</f>
        <v>0.2080564784053156</v>
      </c>
      <c r="BA181" s="9" t="str">
        <f>IF(AND('[1]Stat-2017-2'!AT221&gt;0,[1]WEB!E221&gt;0),'[1]Stat-2017-2'!AT221/[1]WEB!E221,"")</f>
        <v/>
      </c>
      <c r="BB181" s="9" t="str">
        <f>IF(AND('[1]Stat-2017-2'!BI221&gt;0,E181&gt;0),'[1]Stat-2017-2'!BI221/E181,"")</f>
        <v/>
      </c>
      <c r="BC181" s="9" t="str">
        <f>IF(AND('[1]Stat-2017-2'!BR221&gt;0,E181&gt;0),'[1]Stat-2017-2'!BR221/E181,"")</f>
        <v/>
      </c>
      <c r="BD181" s="4" t="str">
        <f>IF(AND('[1]Stat-2017-2'!BR221&gt;0,B181&gt;0),'[1]Stat-2017-2'!BR221/B181,"")</f>
        <v/>
      </c>
      <c r="BE181" s="13">
        <f>IF(AND(SUM('[1]Stat-2017-2'!DM221:ED221),('[1]Stat-2017-2'!HY221+'[1]Stat-2017-2'!HZ221)&gt;0),(SUM('[1]Stat-2017-2'!DM221:ED221)/('[1]Stat-2017-2'!HY221)),"")</f>
        <v>163.80073366555925</v>
      </c>
      <c r="BF181" s="13">
        <f>IF(AND(SUM('[1]Stat-2017-2'!DM221:ED221),('[1]Stat-2017-2'!IW221)&gt;0),(SUM('[1]Stat-2017-2'!DM221:ED221)/'[1]Stat-2017-2'!IW221),"")</f>
        <v>206.8338577171823</v>
      </c>
      <c r="BH181" s="13">
        <f>IF(AND('[1]Stat-2017-2'!EJ221&gt;0,'[1]Stat-2017-2'!HY221&gt;0),'[1]Stat-2017-2'!EJ221/'[1]Stat-2017-2'!HY221,"")</f>
        <v>6.8829595791805094</v>
      </c>
      <c r="BI181" s="13">
        <f>IF(AND(SUM('[1]Stat-2017-2'!EG221:EO221)&gt;0,'[1]Stat-2017-2'!HY221&gt;0),(SUM('[1]Stat-2017-2'!EG221:EO221)/'[1]Stat-2017-2'!HY221),"")</f>
        <v>110.04609634551495</v>
      </c>
      <c r="BJ181" s="13">
        <f>IF(AND('[1]Stat-2017-2'!EP221&gt;0,'[1]Stat-2017-2'!HY221&gt;0),'[1]Stat-2017-2'!EP221/'[1]Stat-2017-2'!HY221,"")</f>
        <v>27.632821151716502</v>
      </c>
      <c r="BK181" s="13">
        <f>IF(AND('[1]Stat-2017-2'!EQ221&gt;0,'[1]Stat-2017-2'!HY221&gt;0),'[1]Stat-2017-2'!EQ221/'[1]Stat-2017-2'!HY221,"")</f>
        <v>111.98421926910299</v>
      </c>
      <c r="BL181" s="13" t="str">
        <f>IF(AND('[1]Stat-2017-2'!EW221&gt;0,'[1]Stat-2017-2'!HY221&gt;0),'[1]Stat-2017-2'!EW221/'[1]Stat-2017-2'!HY221,"")</f>
        <v/>
      </c>
      <c r="BM181" s="8" t="str">
        <f>IF('[1]Stat-2017-2'!IY221&gt;0,'[1]Stat-2017-2'!IY221,"")</f>
        <v/>
      </c>
      <c r="BN181" s="4" t="str">
        <f>IF('[1]Stat-2017-2'!JE221&gt;0,'[1]Stat-2017-2'!JE221,"")</f>
        <v/>
      </c>
      <c r="BO181" s="4" t="str">
        <f>IF('[1]Stat-2017-2'!IZ221&gt;0,'[1]Stat-2017-2'!IZ221,"")</f>
        <v/>
      </c>
      <c r="BP181" s="8" t="str">
        <f>IF('[1]Stat-2017-2'!JF221&gt;0,'[1]Stat-2017-2'!JF221,"")</f>
        <v/>
      </c>
      <c r="BQ181" s="4" t="str">
        <f>IF('[1]Stat-2017-2'!JG221&gt;0,'[1]Stat-2017-2'!JG221,"")</f>
        <v/>
      </c>
      <c r="BR181" s="4" t="str">
        <f>IF('[1]Stat-2017-2'!JH221&gt;0,'[1]Stat-2017-2'!JH221,"")</f>
        <v/>
      </c>
    </row>
    <row r="182" spans="1:70" x14ac:dyDescent="0.35">
      <c r="A182" t="s">
        <v>250</v>
      </c>
      <c r="B182" s="4">
        <v>1666</v>
      </c>
      <c r="C182" s="5">
        <f>IF(AND(E182&gt;0,SUM(AI182)&gt;0),(E182)/(SUM(AI182)*1000),"")</f>
        <v>1.4616967509025272</v>
      </c>
      <c r="D182" s="4">
        <f>IF('[1]Stat-2017-2'!FS222&gt;0,'[1]Stat-2017-2'!FS222,"")</f>
        <v>40490</v>
      </c>
      <c r="E182" s="4">
        <f>IF('[1]Stat-2017-2'!HY222&gt;0,'[1]Stat-2017-2'!HY222,"")</f>
        <v>40489</v>
      </c>
      <c r="F182" s="4">
        <f>AW182*1000</f>
        <v>32286</v>
      </c>
      <c r="G182" s="12">
        <f t="shared" si="6"/>
        <v>0.20259823655807752</v>
      </c>
      <c r="H182" s="4"/>
      <c r="I182" s="4"/>
      <c r="J182" s="4">
        <f>IF(SUM('[1]Stat-2017-2'!FU222:FZ222)&gt;0,SUM('[1]Stat-2017-2'!FU222:FZ222),"")</f>
        <v>168</v>
      </c>
      <c r="K182" s="4" t="str">
        <f>IF(SUM('[1]Stat-2017-2'!GA222:GB222)&gt;0,SUM('[1]Stat-2017-2'!GA222:GB222),"")</f>
        <v/>
      </c>
      <c r="L182" s="4">
        <f>IF(SUM('[1]Stat-2017-2'!GC222:GD222)&gt;0,SUM('[1]Stat-2017-2'!GC222:GD222),"")</f>
        <v>1334</v>
      </c>
      <c r="M182" s="4" t="str">
        <f>IF(SUM('[1]Stat-2017-2'!GE222:GF222)&gt;0,SUM('[1]Stat-2017-2'!GE222:GF222),"")</f>
        <v/>
      </c>
      <c r="N182" s="4">
        <f>IF(SUM('[1]Stat-2017-2'!GG222:GH222)&gt;0,SUM('[1]Stat-2017-2'!GG222:GH222),"")</f>
        <v>24283</v>
      </c>
      <c r="O182" s="4" t="str">
        <f>IF(SUM('[1]Stat-2017-2'!GI222:GJ222)&gt;0,SUM('[1]Stat-2017-2'!GI222:GJ222),"")</f>
        <v/>
      </c>
      <c r="P182" s="4" t="str">
        <f>IF(SUM('[1]Stat-2017-2'!GK222:GL222)&gt;0,SUM('[1]Stat-2017-2'!GK222:GL222),"")</f>
        <v/>
      </c>
      <c r="Q182" s="4" t="str">
        <f>IF(SUM('[1]Stat-2017-2'!GO222:GP222)&gt;0,SUM('[1]Stat-2017-2'!GO222:GP222),"")</f>
        <v/>
      </c>
      <c r="R182" s="4" t="str">
        <f>IF(SUM('[1]Stat-2017-2'!GQ222:GR222)&gt;0,SUM('[1]Stat-2017-2'!GQ222:GR222),"")</f>
        <v/>
      </c>
      <c r="S182" s="4" t="str">
        <f>IF(SUM('[1]Stat-2017-2'!GM222:GN222)&gt;0,SUM('[1]Stat-2017-2'!GM222:GN222),"")</f>
        <v/>
      </c>
      <c r="T182" s="4">
        <f>IF('[1]Stat-2017-2'!GS222&gt;0,'[1]Stat-2017-2'!GS222,"")</f>
        <v>14550</v>
      </c>
      <c r="U182" s="4">
        <f>IF('[1]Stat-2017-2'!GT222&gt;0,'[1]Stat-2017-2'!GT222,"")</f>
        <v>54</v>
      </c>
      <c r="V182" s="4" t="str">
        <f>IF(('[1]Stat-2017-2'!GW252+'[1]Stat-2017-2'!GX222)&gt;0,('[1]Stat-2017-2'!GW222+'[1]Stat-2017-2'!GX222),"")</f>
        <v/>
      </c>
      <c r="W182" s="4" t="str">
        <f>IF(SUM('[1]Stat-2017-2'!HA222:HB222)&gt;0,SUM('[1]Stat-2017-2'!HA222:HB222),"")</f>
        <v/>
      </c>
      <c r="X182" s="4" t="str">
        <f>IF(SUM('[1]Stat-2017-2'!HC222:HD222)&gt;0,SUM('[1]Stat-2017-2'!HC222:HD222),"")</f>
        <v/>
      </c>
      <c r="Y182" s="4">
        <f>IF(SUM('[1]Stat-2017-2'!HE222:HF222)&gt;0,SUM('[1]Stat-2017-2'!HE222:HF222),"")</f>
        <v>101</v>
      </c>
      <c r="Z182" s="4" t="str">
        <f>IF(SUM('[1]Stat-2017-2'!HG222:HH222)&gt;0,SUM('[1]Stat-2017-2'!HG222:HH222),"")</f>
        <v/>
      </c>
      <c r="AA182" s="4" t="str">
        <f>IF(SUM('[1]Stat-2017-2'!HI222:HJ222)&gt;0,SUM('[1]Stat-2017-2'!HI222:HJ222),"")</f>
        <v/>
      </c>
      <c r="AB182" s="4" t="str">
        <f>IF(SUM('[1]Stat-2017-2'!HK222:HL222)&gt;0,SUM('[1]Stat-2017-2'!HK222:HL222),"")</f>
        <v/>
      </c>
      <c r="AC182" s="4" t="str">
        <f>IF(SUM('[1]Stat-2017-2'!HM222:HN222)&gt;0,SUM('[1]Stat-2017-2'!HM222:HN222),"")</f>
        <v/>
      </c>
      <c r="AD182" s="4" t="str">
        <f>IF('[1]Stat-2017-2'!HO222&gt;0,'[1]Stat-2017-2'!HO222,"")</f>
        <v/>
      </c>
      <c r="AE182" s="4" t="str">
        <f>IF('[1]Stat-2017-2'!HQ222&gt;0,'[1]Stat-2017-2'!HQ222,"")</f>
        <v/>
      </c>
      <c r="AF182" s="4" t="str">
        <f>IF('[1]Stat-2017-2'!IA221&gt;0,'[1]Stat-2017-2'!IA222,"")</f>
        <v/>
      </c>
      <c r="AG182" s="4">
        <f>IF('[1]Stat-2017-2'!FC222&gt;0,'[1]Stat-2017-2'!FC222,"")</f>
        <v>15</v>
      </c>
      <c r="AH182" s="7">
        <f>IF(AND('[1]Stat-2017-2'!FC222&gt;0,'[1]Stat-2017-2'!HY222&gt;0),'[1]Stat-2017-2'!HY222/'[1]Stat-2017-2'!FC222,"")</f>
        <v>2699.2666666666669</v>
      </c>
      <c r="AI182" s="4">
        <f>IF('[1]Stat-2017-2'!FE222&gt;0,'[1]Stat-2017-2'!FE222,"")</f>
        <v>27.7</v>
      </c>
      <c r="AJ182" s="4">
        <f>IF('[1]Stat-2017-2'!FG222&gt;0,'[1]Stat-2017-2'!FG222,"")</f>
        <v>21.5</v>
      </c>
      <c r="AK182" s="8">
        <f>IF('[1]Stat-2017-2'!FF222&gt;0,'[1]Stat-2017-2'!FF222,"")</f>
        <v>19.399999999999999</v>
      </c>
      <c r="AL182" s="4">
        <f>IF('[1]Stat-2017-2'!FD222&gt;0,'[1]Stat-2017-2'!FD222*2.5*58.15/1000000,"")</f>
        <v>42.76496375</v>
      </c>
      <c r="AM182" s="8">
        <f t="shared" si="7"/>
        <v>1.5438615072202166</v>
      </c>
      <c r="AN182" s="9">
        <f>IF('[1]Stat-2017-2'!FM222&gt;0,'[1]Stat-2017-2'!FM222,"")</f>
        <v>67</v>
      </c>
      <c r="AO182" s="9">
        <f>IF('[1]Stat-2017-2'!FN222&gt;0,'[1]Stat-2017-2'!FN222,"")</f>
        <v>39</v>
      </c>
      <c r="AP182" s="9">
        <f>IF('[1]Stat-2017-2'!FO222&gt;0,'[1]Stat-2017-2'!FO222,"")</f>
        <v>69</v>
      </c>
      <c r="AQ182" s="9">
        <f>IF('[1]Stat-2017-2'!FP222&gt;0,'[1]Stat-2017-2'!FP222,"")</f>
        <v>35.5</v>
      </c>
      <c r="AR182" s="10">
        <f>IF(AND(E182&gt;0,'[1]Stat-2017-2'!FJ222&gt;0),E182*860/'[1]Stat-2017-2'!FJ222,"")</f>
        <v>31.86071174006015</v>
      </c>
      <c r="AS182" s="4">
        <f>IF('[1]Stat-2017-2'!FJ222&gt;0,'[1]Stat-2017-2'!FJ222/1000,"")</f>
        <v>1092.8989999999999</v>
      </c>
      <c r="AT182" s="11">
        <f>IF(AND('[1]Stat-2017-2'!FQ222&gt;0,'[1]Stat-2017-2'!HY222&gt;0),'[1]Stat-2017-2'!FQ222/'[1]Stat-2017-2'!HY222,"")</f>
        <v>12.670107930549038</v>
      </c>
      <c r="AU182" s="10">
        <f>IF(AND('[1]Stat-2017-2'!FL222&gt;0,E182&gt;0),'[1]Stat-2017-2'!FL222/(E182/1000),"")</f>
        <v>52.680975079651269</v>
      </c>
      <c r="AV182" s="10">
        <f>IF(AND('[1]Stat-2017-2'!FL222,AI182&gt;0,AJ182&gt;0),'[1]Stat-2017-2'!FL222/(AJ182+AI182),"")</f>
        <v>43.353658536585364</v>
      </c>
      <c r="AW182" s="4">
        <f>IF('[1]Stat-2017-2'!IT222&gt;0,'[1]Stat-2017-2'!IT222/1000,"")</f>
        <v>32.286000000000001</v>
      </c>
      <c r="AX182" s="4" t="str">
        <f>IF('[1]Stat-2017-2'!IU222&gt;0,'[1]Stat-2017-2'!IU222/1000,"")</f>
        <v/>
      </c>
      <c r="AY182" s="11">
        <f>IF(AND('[1]Stat-2017-2'!HY222&gt;0,'[1]Stat-2017-2'!IW222&gt;0,AI182&gt;0,AJ182&gt;0),('[1]Stat-2017-2'!HY222-'[1]Stat-2017-2'!IW222)/(AI182+AJ182),"")</f>
        <v>166.72764227642276</v>
      </c>
      <c r="AZ182" s="12">
        <f>IF(AND('[1]Stat-2017-2'!HY222&gt;0,'[1]Stat-2017-2'!IW222&gt;0),('[1]Stat-2017-2'!HY222-'[1]Stat-2017-2'!IW222)/'[1]Stat-2017-2'!HY222)</f>
        <v>0.20259823655807752</v>
      </c>
      <c r="BA182" s="9">
        <f>IF(AND('[1]Stat-2017-2'!AT222&gt;0,[1]WEB!E222&gt;0),'[1]Stat-2017-2'!AT222/[1]WEB!E222,"")</f>
        <v>259.40361579688312</v>
      </c>
      <c r="BB182" s="9">
        <f>IF(AND('[1]Stat-2017-2'!BI222&gt;0,E182&gt;0),'[1]Stat-2017-2'!BI222/E182,"")</f>
        <v>84.326261453728179</v>
      </c>
      <c r="BC182" s="9">
        <f>IF(AND('[1]Stat-2017-2'!BR222&gt;0,E182&gt;0),'[1]Stat-2017-2'!BR222/E182,"")</f>
        <v>28.861246264417495</v>
      </c>
      <c r="BD182" s="4">
        <f>IF(AND('[1]Stat-2017-2'!BR222&gt;0,B182&gt;0),'[1]Stat-2017-2'!BR222/B182,"")</f>
        <v>701.41836734693879</v>
      </c>
      <c r="BE182" s="13" t="str">
        <f>IF(AND(SUM('[1]Stat-2017-2'!DM222:ED222),('[1]Stat-2017-2'!HY222+'[1]Stat-2017-2'!HZ222)&gt;0),(SUM('[1]Stat-2017-2'!DM222:ED222)/('[1]Stat-2017-2'!HY222)),"")</f>
        <v/>
      </c>
      <c r="BF182" s="13" t="str">
        <f>IF(AND(SUM('[1]Stat-2017-2'!DM222:ED222),('[1]Stat-2017-2'!IW222)&gt;0),(SUM('[1]Stat-2017-2'!DM222:ED222)/'[1]Stat-2017-2'!IW222),"")</f>
        <v/>
      </c>
      <c r="BH182" s="13" t="str">
        <f>IF(AND('[1]Stat-2017-2'!EJ222&gt;0,'[1]Stat-2017-2'!HY222&gt;0),'[1]Stat-2017-2'!EJ222/'[1]Stat-2017-2'!HY222,"")</f>
        <v/>
      </c>
      <c r="BI182" s="13" t="str">
        <f>IF(AND(SUM('[1]Stat-2017-2'!EG222:EO222)&gt;0,'[1]Stat-2017-2'!HY222&gt;0),(SUM('[1]Stat-2017-2'!EG222:EO222)/'[1]Stat-2017-2'!HY222),"")</f>
        <v/>
      </c>
      <c r="BJ182" s="13" t="str">
        <f>IF(AND('[1]Stat-2017-2'!EP222&gt;0,'[1]Stat-2017-2'!HY222&gt;0),'[1]Stat-2017-2'!EP222/'[1]Stat-2017-2'!HY222,"")</f>
        <v/>
      </c>
      <c r="BK182" s="13" t="str">
        <f>IF(AND('[1]Stat-2017-2'!EQ222&gt;0,'[1]Stat-2017-2'!HY222&gt;0),'[1]Stat-2017-2'!EQ222/'[1]Stat-2017-2'!HY222,"")</f>
        <v/>
      </c>
      <c r="BL182" s="13" t="str">
        <f>IF(AND('[1]Stat-2017-2'!EW222&gt;0,'[1]Stat-2017-2'!HY222&gt;0),'[1]Stat-2017-2'!EW222/'[1]Stat-2017-2'!HY222,"")</f>
        <v/>
      </c>
      <c r="BM182" s="8" t="str">
        <f>IF('[1]Stat-2017-2'!IY222&gt;0,'[1]Stat-2017-2'!IY222,"")</f>
        <v/>
      </c>
      <c r="BN182" s="4" t="str">
        <f>IF('[1]Stat-2017-2'!JE222&gt;0,'[1]Stat-2017-2'!JE222,"")</f>
        <v/>
      </c>
      <c r="BO182" s="4" t="str">
        <f>IF('[1]Stat-2017-2'!IZ222&gt;0,'[1]Stat-2017-2'!IZ222,"")</f>
        <v/>
      </c>
      <c r="BP182" s="8" t="str">
        <f>IF('[1]Stat-2017-2'!JF222&gt;0,'[1]Stat-2017-2'!JF222,"")</f>
        <v/>
      </c>
      <c r="BQ182" s="4" t="str">
        <f>IF('[1]Stat-2017-2'!JG222&gt;0,'[1]Stat-2017-2'!JG222,"")</f>
        <v/>
      </c>
      <c r="BR182" s="4" t="str">
        <f>IF('[1]Stat-2017-2'!JH222&gt;0,'[1]Stat-2017-2'!JH222,"")</f>
        <v/>
      </c>
    </row>
    <row r="183" spans="1:70" x14ac:dyDescent="0.35">
      <c r="A183" t="s">
        <v>251</v>
      </c>
      <c r="B183" s="4">
        <v>682</v>
      </c>
      <c r="C183" s="5">
        <f>IF(AND(E183&gt;0,SUM(AI183)&gt;0),(E183)/(SUM(AI183)*1000),"")</f>
        <v>1.0501263024944743</v>
      </c>
      <c r="D183" s="4">
        <f>IF('[1]Stat-2017-2'!FS223&gt;0,'[1]Stat-2017-2'!FS223,"")</f>
        <v>13166.5</v>
      </c>
      <c r="E183" s="4">
        <f>IF('[1]Stat-2017-2'!HY223&gt;0,'[1]Stat-2017-2'!HY223,"")</f>
        <v>13303</v>
      </c>
      <c r="F183" s="4">
        <f>AW183*1000</f>
        <v>9934</v>
      </c>
      <c r="G183" s="12">
        <f t="shared" si="6"/>
        <v>0.25325114635796436</v>
      </c>
      <c r="H183" s="4"/>
      <c r="I183" s="4"/>
      <c r="J183" s="4" t="str">
        <f>IF(SUM('[1]Stat-2017-2'!FU223:FZ223)&gt;0,SUM('[1]Stat-2017-2'!FU223:FZ223),"")</f>
        <v/>
      </c>
      <c r="K183" s="4">
        <f>IF(SUM('[1]Stat-2017-2'!GA223:GB223)&gt;0,SUM('[1]Stat-2017-2'!GA223:GB223),"")</f>
        <v>13303</v>
      </c>
      <c r="L183" s="4" t="str">
        <f>IF(SUM('[1]Stat-2017-2'!GC223:GD223)&gt;0,SUM('[1]Stat-2017-2'!GC223:GD223),"")</f>
        <v/>
      </c>
      <c r="M183" s="4" t="str">
        <f>IF(SUM('[1]Stat-2017-2'!GE223:GF223)&gt;0,SUM('[1]Stat-2017-2'!GE223:GF223),"")</f>
        <v/>
      </c>
      <c r="N183" s="4" t="str">
        <f>IF(SUM('[1]Stat-2017-2'!GG223:GH223)&gt;0,SUM('[1]Stat-2017-2'!GG223:GH223),"")</f>
        <v/>
      </c>
      <c r="O183" s="4" t="str">
        <f>IF(SUM('[1]Stat-2017-2'!GI223:GJ223)&gt;0,SUM('[1]Stat-2017-2'!GI223:GJ223),"")</f>
        <v/>
      </c>
      <c r="P183" s="4" t="str">
        <f>IF(SUM('[1]Stat-2017-2'!GK223:GL223)&gt;0,SUM('[1]Stat-2017-2'!GK223:GL223),"")</f>
        <v/>
      </c>
      <c r="Q183" s="4" t="str">
        <f>IF(SUM('[1]Stat-2017-2'!GO223:GP223)&gt;0,SUM('[1]Stat-2017-2'!GO223:GP223),"")</f>
        <v/>
      </c>
      <c r="R183" s="4" t="str">
        <f>IF(SUM('[1]Stat-2017-2'!GQ223:GR223)&gt;0,SUM('[1]Stat-2017-2'!GQ223:GR223),"")</f>
        <v/>
      </c>
      <c r="S183" s="4" t="str">
        <f>IF(SUM('[1]Stat-2017-2'!GM223:GN223)&gt;0,SUM('[1]Stat-2017-2'!GM223:GN223),"")</f>
        <v/>
      </c>
      <c r="T183" s="4" t="str">
        <f>IF('[1]Stat-2017-2'!GS223&gt;0,'[1]Stat-2017-2'!GS223,"")</f>
        <v/>
      </c>
      <c r="U183" s="4" t="str">
        <f>IF('[1]Stat-2017-2'!GT223&gt;0,'[1]Stat-2017-2'!GT223,"")</f>
        <v/>
      </c>
      <c r="V183" s="4" t="str">
        <f>IF(('[1]Stat-2017-2'!GW253+'[1]Stat-2017-2'!GX223)&gt;0,('[1]Stat-2017-2'!GW223+'[1]Stat-2017-2'!GX223),"")</f>
        <v/>
      </c>
      <c r="W183" s="4" t="str">
        <f>IF(SUM('[1]Stat-2017-2'!HA223:HB223)&gt;0,SUM('[1]Stat-2017-2'!HA223:HB223),"")</f>
        <v/>
      </c>
      <c r="X183" s="4" t="str">
        <f>IF(SUM('[1]Stat-2017-2'!HC223:HD223)&gt;0,SUM('[1]Stat-2017-2'!HC223:HD223),"")</f>
        <v/>
      </c>
      <c r="Y183" s="4" t="str">
        <f>IF(SUM('[1]Stat-2017-2'!HE223:HF223)&gt;0,SUM('[1]Stat-2017-2'!HE223:HF223),"")</f>
        <v/>
      </c>
      <c r="Z183" s="4" t="str">
        <f>IF(SUM('[1]Stat-2017-2'!HG223:HH223)&gt;0,SUM('[1]Stat-2017-2'!HG223:HH223),"")</f>
        <v/>
      </c>
      <c r="AA183" s="4" t="str">
        <f>IF(SUM('[1]Stat-2017-2'!HI223:HJ223)&gt;0,SUM('[1]Stat-2017-2'!HI223:HJ223),"")</f>
        <v/>
      </c>
      <c r="AB183" s="4" t="str">
        <f>IF(SUM('[1]Stat-2017-2'!HK223:HL223)&gt;0,SUM('[1]Stat-2017-2'!HK223:HL223),"")</f>
        <v/>
      </c>
      <c r="AC183" s="4" t="str">
        <f>IF(SUM('[1]Stat-2017-2'!HM223:HN223)&gt;0,SUM('[1]Stat-2017-2'!HM223:HN223),"")</f>
        <v/>
      </c>
      <c r="AD183" s="4" t="str">
        <f>IF('[1]Stat-2017-2'!HO223&gt;0,'[1]Stat-2017-2'!HO223,"")</f>
        <v/>
      </c>
      <c r="AE183" s="4" t="str">
        <f>IF('[1]Stat-2017-2'!HQ223&gt;0,'[1]Stat-2017-2'!HQ223,"")</f>
        <v/>
      </c>
      <c r="AF183" s="4">
        <f>IF('[1]Stat-2017-2'!IA222&gt;0,'[1]Stat-2017-2'!IA223,"")</f>
        <v>254</v>
      </c>
      <c r="AG183" s="4">
        <f>IF('[1]Stat-2017-2'!FC223&gt;0,'[1]Stat-2017-2'!FC223,"")</f>
        <v>8.4</v>
      </c>
      <c r="AH183" s="7">
        <f>IF(AND('[1]Stat-2017-2'!FC223&gt;0,'[1]Stat-2017-2'!HY223&gt;0),'[1]Stat-2017-2'!HY223/'[1]Stat-2017-2'!FC223,"")</f>
        <v>1583.6904761904761</v>
      </c>
      <c r="AI183" s="4">
        <f>IF('[1]Stat-2017-2'!FE223&gt;0,'[1]Stat-2017-2'!FE223,"")</f>
        <v>12.667999999999999</v>
      </c>
      <c r="AJ183" s="4">
        <f>IF('[1]Stat-2017-2'!FG223&gt;0,'[1]Stat-2017-2'!FG223,"")</f>
        <v>10.207000000000001</v>
      </c>
      <c r="AK183" s="8" t="str">
        <f>IF('[1]Stat-2017-2'!FF223&gt;0,'[1]Stat-2017-2'!FF223,"")</f>
        <v/>
      </c>
      <c r="AL183" s="4">
        <f>IF('[1]Stat-2017-2'!FD223&gt;0,'[1]Stat-2017-2'!FD223*2.5*58.15/1000000,"")</f>
        <v>14.794959125</v>
      </c>
      <c r="AM183" s="8">
        <f t="shared" si="7"/>
        <v>1.1679001519576888</v>
      </c>
      <c r="AN183" s="9">
        <f>IF('[1]Stat-2017-2'!FM223&gt;0,'[1]Stat-2017-2'!FM223,"")</f>
        <v>67</v>
      </c>
      <c r="AO183" s="9">
        <f>IF('[1]Stat-2017-2'!FN223&gt;0,'[1]Stat-2017-2'!FN223,"")</f>
        <v>37</v>
      </c>
      <c r="AP183" s="9">
        <f>IF('[1]Stat-2017-2'!FO223&gt;0,'[1]Stat-2017-2'!FO223,"")</f>
        <v>70</v>
      </c>
      <c r="AQ183" s="9">
        <f>IF('[1]Stat-2017-2'!FP223&gt;0,'[1]Stat-2017-2'!FP223,"")</f>
        <v>34</v>
      </c>
      <c r="AR183" s="10">
        <f>IF(AND(E183&gt;0,'[1]Stat-2017-2'!FJ223&gt;0),E183*860/'[1]Stat-2017-2'!FJ223,"")</f>
        <v>32.148561537207826</v>
      </c>
      <c r="AS183" s="4">
        <f>IF('[1]Stat-2017-2'!FJ223&gt;0,'[1]Stat-2017-2'!FJ223/1000,"")</f>
        <v>355.86599999999999</v>
      </c>
      <c r="AT183" s="11">
        <f>IF(AND('[1]Stat-2017-2'!FQ223&gt;0,'[1]Stat-2017-2'!HY223&gt;0),'[1]Stat-2017-2'!FQ223/'[1]Stat-2017-2'!HY223,"")</f>
        <v>8.5632564083289484</v>
      </c>
      <c r="AU183" s="10">
        <f>IF(AND('[1]Stat-2017-2'!FL223&gt;0,E183&gt;0),'[1]Stat-2017-2'!FL223/(E183/1000),"")</f>
        <v>40.742689618882956</v>
      </c>
      <c r="AV183" s="10">
        <f>IF(AND('[1]Stat-2017-2'!FL223,AI183&gt;0,AJ183&gt;0),'[1]Stat-2017-2'!FL223/(AJ183+AI183),"")</f>
        <v>23.693989071038253</v>
      </c>
      <c r="AW183" s="4">
        <f>IF('[1]Stat-2017-2'!IT223&gt;0,'[1]Stat-2017-2'!IT223/1000,"")</f>
        <v>9.9339999999999993</v>
      </c>
      <c r="AX183" s="4" t="str">
        <f>IF('[1]Stat-2017-2'!IU223&gt;0,'[1]Stat-2017-2'!IU223/1000,"")</f>
        <v/>
      </c>
      <c r="AY183" s="11">
        <f>IF(AND('[1]Stat-2017-2'!HY223&gt;0,'[1]Stat-2017-2'!IW223&gt;0,AI183&gt;0,AJ183&gt;0),('[1]Stat-2017-2'!HY223-'[1]Stat-2017-2'!IW223)/(AI183+AJ183),"")</f>
        <v>147.27868852459017</v>
      </c>
      <c r="AZ183" s="12">
        <f>IF(AND('[1]Stat-2017-2'!HY223&gt;0,'[1]Stat-2017-2'!IW223&gt;0),('[1]Stat-2017-2'!HY223-'[1]Stat-2017-2'!IW223)/'[1]Stat-2017-2'!HY223)</f>
        <v>0.25325114635796436</v>
      </c>
      <c r="BA183" s="9" t="str">
        <f>IF(AND('[1]Stat-2017-2'!AT223&gt;0,[1]WEB!E223&gt;0),'[1]Stat-2017-2'!AT223/[1]WEB!E223,"")</f>
        <v/>
      </c>
      <c r="BB183" s="9" t="str">
        <f>IF(AND('[1]Stat-2017-2'!BI223&gt;0,E183&gt;0),'[1]Stat-2017-2'!BI223/E183,"")</f>
        <v/>
      </c>
      <c r="BC183" s="9" t="str">
        <f>IF(AND('[1]Stat-2017-2'!BR223&gt;0,E183&gt;0),'[1]Stat-2017-2'!BR223/E183,"")</f>
        <v/>
      </c>
      <c r="BD183" s="4" t="str">
        <f>IF(AND('[1]Stat-2017-2'!BR223&gt;0,B183&gt;0),'[1]Stat-2017-2'!BR223/B183,"")</f>
        <v/>
      </c>
      <c r="BE183" s="13">
        <f>IF(AND(SUM('[1]Stat-2017-2'!DM223:ED223),('[1]Stat-2017-2'!HY223+'[1]Stat-2017-2'!HZ223)&gt;0),(SUM('[1]Stat-2017-2'!DM223:ED223)/('[1]Stat-2017-2'!HY223)),"")</f>
        <v>352.83530030820117</v>
      </c>
      <c r="BF183" s="13">
        <f>IF(AND(SUM('[1]Stat-2017-2'!DM223:ED223),('[1]Stat-2017-2'!IW223)&gt;0),(SUM('[1]Stat-2017-2'!DM223:ED223)/'[1]Stat-2017-2'!IW223),"")</f>
        <v>472.49526877390781</v>
      </c>
      <c r="BH183" s="13">
        <f>IF(AND('[1]Stat-2017-2'!EJ223&gt;0,'[1]Stat-2017-2'!HY223&gt;0),'[1]Stat-2017-2'!EJ223/'[1]Stat-2017-2'!HY223,"")</f>
        <v>14.337517853115839</v>
      </c>
      <c r="BI183" s="13">
        <f>IF(AND(SUM('[1]Stat-2017-2'!EG223:EO223)&gt;0,'[1]Stat-2017-2'!HY223&gt;0),(SUM('[1]Stat-2017-2'!EG223:EO223)/'[1]Stat-2017-2'!HY223),"")</f>
        <v>66.059234759076901</v>
      </c>
      <c r="BJ183" s="13">
        <f>IF(AND('[1]Stat-2017-2'!EP223&gt;0,'[1]Stat-2017-2'!HY223&gt;0),'[1]Stat-2017-2'!EP223/'[1]Stat-2017-2'!HY223,"")</f>
        <v>23.147184845523565</v>
      </c>
      <c r="BK183" s="13">
        <f>IF(AND('[1]Stat-2017-2'!EQ223&gt;0,'[1]Stat-2017-2'!HY223&gt;0),'[1]Stat-2017-2'!EQ223/'[1]Stat-2017-2'!HY223,"")</f>
        <v>16.079305419830114</v>
      </c>
      <c r="BL183" s="13" t="str">
        <f>IF(AND('[1]Stat-2017-2'!EW223&gt;0,'[1]Stat-2017-2'!HY223&gt;0),'[1]Stat-2017-2'!EW223/'[1]Stat-2017-2'!HY223,"")</f>
        <v/>
      </c>
      <c r="BM183" s="8" t="str">
        <f>IF('[1]Stat-2017-2'!IY223&gt;0,'[1]Stat-2017-2'!IY223,"")</f>
        <v/>
      </c>
      <c r="BN183" s="4" t="str">
        <f>IF('[1]Stat-2017-2'!JE223&gt;0,'[1]Stat-2017-2'!JE223,"")</f>
        <v/>
      </c>
      <c r="BO183" s="4" t="str">
        <f>IF('[1]Stat-2017-2'!IZ223&gt;0,'[1]Stat-2017-2'!IZ223,"")</f>
        <v/>
      </c>
      <c r="BP183" s="8" t="str">
        <f>IF('[1]Stat-2017-2'!JF223&gt;0,'[1]Stat-2017-2'!JF223,"")</f>
        <v/>
      </c>
      <c r="BQ183" s="4" t="str">
        <f>IF('[1]Stat-2017-2'!JG223&gt;0,'[1]Stat-2017-2'!JG223,"")</f>
        <v/>
      </c>
      <c r="BR183" s="4" t="str">
        <f>IF('[1]Stat-2017-2'!JH223&gt;0,'[1]Stat-2017-2'!JH223,"")</f>
        <v/>
      </c>
    </row>
    <row r="184" spans="1:70" x14ac:dyDescent="0.35">
      <c r="A184" t="s">
        <v>252</v>
      </c>
      <c r="B184" s="4">
        <v>639</v>
      </c>
      <c r="C184" s="5">
        <f>IF(AND(E184&gt;0,SUM(AI184)&gt;0),(E184)/(SUM(AI184)*1000),"")</f>
        <v>1.378090909090909</v>
      </c>
      <c r="D184" s="4">
        <f>IF('[1]Stat-2017-2'!FS224&gt;0,'[1]Stat-2017-2'!FS224,"")</f>
        <v>15299</v>
      </c>
      <c r="E184" s="4">
        <f>IF('[1]Stat-2017-2'!HY224&gt;0,'[1]Stat-2017-2'!HY224,"")</f>
        <v>15159</v>
      </c>
      <c r="F184" s="4">
        <f>AW184*1000</f>
        <v>11711.727000000001</v>
      </c>
      <c r="G184" s="12">
        <f t="shared" si="6"/>
        <v>0.22740767860676819</v>
      </c>
      <c r="H184" s="4"/>
      <c r="I184" s="4"/>
      <c r="J184" s="4">
        <f>IF(SUM('[1]Stat-2017-2'!FU224:FZ224)&gt;0,SUM('[1]Stat-2017-2'!FU224:FZ224),"")</f>
        <v>120</v>
      </c>
      <c r="K184" s="4" t="str">
        <f>IF(SUM('[1]Stat-2017-2'!GA224:GB224)&gt;0,SUM('[1]Stat-2017-2'!GA224:GB224),"")</f>
        <v/>
      </c>
      <c r="L184" s="4" t="str">
        <f>IF(SUM('[1]Stat-2017-2'!GC224:GD224)&gt;0,SUM('[1]Stat-2017-2'!GC224:GD224),"")</f>
        <v/>
      </c>
      <c r="M184" s="4" t="str">
        <f>IF(SUM('[1]Stat-2017-2'!GE224:GF224)&gt;0,SUM('[1]Stat-2017-2'!GE224:GF224),"")</f>
        <v/>
      </c>
      <c r="N184" s="4">
        <f>IF(SUM('[1]Stat-2017-2'!GG224:GH224)&gt;0,SUM('[1]Stat-2017-2'!GG224:GH224),"")</f>
        <v>15179</v>
      </c>
      <c r="O184" s="4" t="str">
        <f>IF(SUM('[1]Stat-2017-2'!GI224:GJ224)&gt;0,SUM('[1]Stat-2017-2'!GI224:GJ224),"")</f>
        <v/>
      </c>
      <c r="P184" s="4" t="str">
        <f>IF(SUM('[1]Stat-2017-2'!GK224:GL224)&gt;0,SUM('[1]Stat-2017-2'!GK224:GL224),"")</f>
        <v/>
      </c>
      <c r="Q184" s="4" t="str">
        <f>IF(SUM('[1]Stat-2017-2'!GO224:GP224)&gt;0,SUM('[1]Stat-2017-2'!GO224:GP224),"")</f>
        <v/>
      </c>
      <c r="R184" s="4" t="str">
        <f>IF(SUM('[1]Stat-2017-2'!GQ224:GR224)&gt;0,SUM('[1]Stat-2017-2'!GQ224:GR224),"")</f>
        <v/>
      </c>
      <c r="S184" s="4" t="str">
        <f>IF(SUM('[1]Stat-2017-2'!GM224:GN224)&gt;0,SUM('[1]Stat-2017-2'!GM224:GN224),"")</f>
        <v/>
      </c>
      <c r="T184" s="4" t="str">
        <f>IF('[1]Stat-2017-2'!GS224&gt;0,'[1]Stat-2017-2'!GS224,"")</f>
        <v/>
      </c>
      <c r="U184" s="4" t="str">
        <f>IF('[1]Stat-2017-2'!GT224&gt;0,'[1]Stat-2017-2'!GT224,"")</f>
        <v/>
      </c>
      <c r="V184" s="4" t="str">
        <f>IF(('[1]Stat-2017-2'!GW254+'[1]Stat-2017-2'!GX224)&gt;0,('[1]Stat-2017-2'!GW224+'[1]Stat-2017-2'!GX224),"")</f>
        <v/>
      </c>
      <c r="W184" s="4" t="str">
        <f>IF(SUM('[1]Stat-2017-2'!HA224:HB224)&gt;0,SUM('[1]Stat-2017-2'!HA224:HB224),"")</f>
        <v/>
      </c>
      <c r="X184" s="4" t="str">
        <f>IF(SUM('[1]Stat-2017-2'!HC224:HD224)&gt;0,SUM('[1]Stat-2017-2'!HC224:HD224),"")</f>
        <v/>
      </c>
      <c r="Y184" s="4" t="str">
        <f>IF(SUM('[1]Stat-2017-2'!HE224:HF224)&gt;0,SUM('[1]Stat-2017-2'!HE224:HF224),"")</f>
        <v/>
      </c>
      <c r="Z184" s="4" t="str">
        <f>IF(SUM('[1]Stat-2017-2'!HG224:HH224)&gt;0,SUM('[1]Stat-2017-2'!HG224:HH224),"")</f>
        <v/>
      </c>
      <c r="AA184" s="4" t="str">
        <f>IF(SUM('[1]Stat-2017-2'!HI224:HJ224)&gt;0,SUM('[1]Stat-2017-2'!HI224:HJ224),"")</f>
        <v/>
      </c>
      <c r="AB184" s="4" t="str">
        <f>IF(SUM('[1]Stat-2017-2'!HK224:HL224)&gt;0,SUM('[1]Stat-2017-2'!HK224:HL224),"")</f>
        <v/>
      </c>
      <c r="AC184" s="4" t="str">
        <f>IF(SUM('[1]Stat-2017-2'!HM224:HN224)&gt;0,SUM('[1]Stat-2017-2'!HM224:HN224),"")</f>
        <v/>
      </c>
      <c r="AD184" s="4" t="str">
        <f>IF('[1]Stat-2017-2'!HO224&gt;0,'[1]Stat-2017-2'!HO224,"")</f>
        <v/>
      </c>
      <c r="AE184" s="4" t="str">
        <f>IF('[1]Stat-2017-2'!HQ224&gt;0,'[1]Stat-2017-2'!HQ224,"")</f>
        <v/>
      </c>
      <c r="AF184" s="4">
        <f>IF('[1]Stat-2017-2'!IA223&gt;0,'[1]Stat-2017-2'!IA224,"")</f>
        <v>0</v>
      </c>
      <c r="AG184" s="4">
        <f>IF('[1]Stat-2017-2'!FC224&gt;0,'[1]Stat-2017-2'!FC224,"")</f>
        <v>11</v>
      </c>
      <c r="AH184" s="7">
        <f>IF(AND('[1]Stat-2017-2'!FC224&gt;0,'[1]Stat-2017-2'!HY224&gt;0),'[1]Stat-2017-2'!HY224/'[1]Stat-2017-2'!FC224,"")</f>
        <v>1378.090909090909</v>
      </c>
      <c r="AI184" s="4">
        <f>IF('[1]Stat-2017-2'!FE224&gt;0,'[1]Stat-2017-2'!FE224,"")</f>
        <v>11</v>
      </c>
      <c r="AJ184" s="4">
        <f>IF('[1]Stat-2017-2'!FG224&gt;0,'[1]Stat-2017-2'!FG224,"")</f>
        <v>5</v>
      </c>
      <c r="AK184" s="8">
        <f>IF('[1]Stat-2017-2'!FF224&gt;0,'[1]Stat-2017-2'!FF224,"")</f>
        <v>15</v>
      </c>
      <c r="AL184" s="4">
        <f>IF('[1]Stat-2017-2'!FD224&gt;0,'[1]Stat-2017-2'!FD224*2.5*58.15/1000000,"")</f>
        <v>16.282</v>
      </c>
      <c r="AM184" s="8">
        <f t="shared" si="7"/>
        <v>1.4801818181818183</v>
      </c>
      <c r="AN184" s="9">
        <f>IF('[1]Stat-2017-2'!FM224&gt;0,'[1]Stat-2017-2'!FM224,"")</f>
        <v>71</v>
      </c>
      <c r="AO184" s="9">
        <f>IF('[1]Stat-2017-2'!FN224&gt;0,'[1]Stat-2017-2'!FN224,"")</f>
        <v>38</v>
      </c>
      <c r="AP184" s="9">
        <f>IF('[1]Stat-2017-2'!FO224&gt;0,'[1]Stat-2017-2'!FO224,"")</f>
        <v>76</v>
      </c>
      <c r="AQ184" s="9">
        <f>IF('[1]Stat-2017-2'!FP224&gt;0,'[1]Stat-2017-2'!FP224,"")</f>
        <v>35</v>
      </c>
      <c r="AR184" s="10">
        <f>IF(AND(E184&gt;0,'[1]Stat-2017-2'!FJ224&gt;0),E184*860/'[1]Stat-2017-2'!FJ224,"")</f>
        <v>36.007822059201274</v>
      </c>
      <c r="AS184" s="4">
        <f>IF('[1]Stat-2017-2'!FJ224&gt;0,'[1]Stat-2017-2'!FJ224/1000,"")</f>
        <v>362.053</v>
      </c>
      <c r="AT184" s="11">
        <f>IF(AND('[1]Stat-2017-2'!FQ224&gt;0,'[1]Stat-2017-2'!HY224&gt;0),'[1]Stat-2017-2'!FQ224/'[1]Stat-2017-2'!HY224,"")</f>
        <v>12.203971238208325</v>
      </c>
      <c r="AU184" s="10">
        <f>IF(AND('[1]Stat-2017-2'!FL224&gt;0,E184&gt;0),'[1]Stat-2017-2'!FL224/(E184/1000),"")</f>
        <v>69.661587175935082</v>
      </c>
      <c r="AV184" s="10">
        <f>IF(AND('[1]Stat-2017-2'!FL224,AI184&gt;0,AJ184&gt;0),'[1]Stat-2017-2'!FL224/(AJ184+AI184),"")</f>
        <v>66</v>
      </c>
      <c r="AW184" s="4">
        <f>IF('[1]Stat-2017-2'!IT224&gt;0,'[1]Stat-2017-2'!IT224/1000,"")</f>
        <v>11.711727000000002</v>
      </c>
      <c r="AX184" s="4" t="str">
        <f>IF('[1]Stat-2017-2'!IU224&gt;0,'[1]Stat-2017-2'!IU224/1000,"")</f>
        <v/>
      </c>
      <c r="AY184" s="11">
        <f>IF(AND('[1]Stat-2017-2'!HY224&gt;0,'[1]Stat-2017-2'!IW224&gt;0,AI184&gt;0,AJ184&gt;0),('[1]Stat-2017-2'!HY224-'[1]Stat-2017-2'!IW224)/(AI184+AJ184),"")</f>
        <v>215.45456249999995</v>
      </c>
      <c r="AZ184" s="12">
        <f>IF(AND('[1]Stat-2017-2'!HY224&gt;0,'[1]Stat-2017-2'!IW224&gt;0),('[1]Stat-2017-2'!HY224-'[1]Stat-2017-2'!IW224)/'[1]Stat-2017-2'!HY224)</f>
        <v>0.22740767860676819</v>
      </c>
      <c r="BA184" s="9">
        <f>IF(AND('[1]Stat-2017-2'!AT224&gt;0,[1]WEB!E224&gt;0),'[1]Stat-2017-2'!AT224/[1]WEB!E224,"")</f>
        <v>254.0760604261495</v>
      </c>
      <c r="BB184" s="9">
        <f>IF(AND('[1]Stat-2017-2'!BI224&gt;0,E184&gt;0),'[1]Stat-2017-2'!BI224/E184,"")</f>
        <v>99.208852826703605</v>
      </c>
      <c r="BC184" s="9">
        <f>IF(AND('[1]Stat-2017-2'!BR224&gt;0,E184&gt;0),'[1]Stat-2017-2'!BR224/E184,"")</f>
        <v>23.757833630186688</v>
      </c>
      <c r="BD184" s="4">
        <f>IF(AND('[1]Stat-2017-2'!BR224&gt;0,B184&gt;0),'[1]Stat-2017-2'!BR224/B184,"")</f>
        <v>563.60719874804386</v>
      </c>
      <c r="BE184" s="13" t="str">
        <f>IF(AND(SUM('[1]Stat-2017-2'!DM224:ED224),('[1]Stat-2017-2'!HY224+'[1]Stat-2017-2'!HZ224)&gt;0),(SUM('[1]Stat-2017-2'!DM224:ED224)/('[1]Stat-2017-2'!HY224)),"")</f>
        <v/>
      </c>
      <c r="BF184" s="13" t="str">
        <f>IF(AND(SUM('[1]Stat-2017-2'!DM224:ED224),('[1]Stat-2017-2'!IW224)&gt;0),(SUM('[1]Stat-2017-2'!DM224:ED224)/'[1]Stat-2017-2'!IW224),"")</f>
        <v/>
      </c>
      <c r="BH184" s="13" t="str">
        <f>IF(AND('[1]Stat-2017-2'!EJ224&gt;0,'[1]Stat-2017-2'!HY224&gt;0),'[1]Stat-2017-2'!EJ224/'[1]Stat-2017-2'!HY224,"")</f>
        <v/>
      </c>
      <c r="BI184" s="13" t="str">
        <f>IF(AND(SUM('[1]Stat-2017-2'!EG224:EO224)&gt;0,'[1]Stat-2017-2'!HY224&gt;0),(SUM('[1]Stat-2017-2'!EG224:EO224)/'[1]Stat-2017-2'!HY224),"")</f>
        <v/>
      </c>
      <c r="BJ184" s="13" t="str">
        <f>IF(AND('[1]Stat-2017-2'!EP224&gt;0,'[1]Stat-2017-2'!HY224&gt;0),'[1]Stat-2017-2'!EP224/'[1]Stat-2017-2'!HY224,"")</f>
        <v/>
      </c>
      <c r="BK184" s="13" t="str">
        <f>IF(AND('[1]Stat-2017-2'!EQ224&gt;0,'[1]Stat-2017-2'!HY224&gt;0),'[1]Stat-2017-2'!EQ224/'[1]Stat-2017-2'!HY224,"")</f>
        <v/>
      </c>
      <c r="BL184" s="13" t="str">
        <f>IF(AND('[1]Stat-2017-2'!EW224&gt;0,'[1]Stat-2017-2'!HY224&gt;0),'[1]Stat-2017-2'!EW224/'[1]Stat-2017-2'!HY224,"")</f>
        <v/>
      </c>
      <c r="BM184" s="8" t="str">
        <f>IF('[1]Stat-2017-2'!IY224&gt;0,'[1]Stat-2017-2'!IY224,"")</f>
        <v/>
      </c>
      <c r="BN184" s="4" t="str">
        <f>IF('[1]Stat-2017-2'!JE224&gt;0,'[1]Stat-2017-2'!JE224,"")</f>
        <v/>
      </c>
      <c r="BO184" s="4" t="str">
        <f>IF('[1]Stat-2017-2'!IZ224&gt;0,'[1]Stat-2017-2'!IZ224,"")</f>
        <v/>
      </c>
      <c r="BP184" s="8" t="str">
        <f>IF('[1]Stat-2017-2'!JF224&gt;0,'[1]Stat-2017-2'!JF224,"")</f>
        <v/>
      </c>
      <c r="BQ184" s="4" t="str">
        <f>IF('[1]Stat-2017-2'!JG224&gt;0,'[1]Stat-2017-2'!JG224,"")</f>
        <v/>
      </c>
      <c r="BR184" s="4" t="str">
        <f>IF('[1]Stat-2017-2'!JH224&gt;0,'[1]Stat-2017-2'!JH224,"")</f>
        <v/>
      </c>
    </row>
    <row r="185" spans="1:70" x14ac:dyDescent="0.35">
      <c r="A185" t="s">
        <v>253</v>
      </c>
      <c r="B185" s="4">
        <v>367</v>
      </c>
      <c r="C185" s="5">
        <f>IF(AND(E185&gt;0,SUM(AI185)&gt;0),(E185)/(SUM(AI185)*1000),"")</f>
        <v>1.130595238095238</v>
      </c>
      <c r="D185" s="4">
        <f>IF('[1]Stat-2017-2'!FS225&gt;0,'[1]Stat-2017-2'!FS225,"")</f>
        <v>9669.4500000000007</v>
      </c>
      <c r="E185" s="4">
        <f>IF('[1]Stat-2017-2'!HY225&gt;0,'[1]Stat-2017-2'!HY225,"")</f>
        <v>9497</v>
      </c>
      <c r="F185" s="4">
        <f>AW185*1000</f>
        <v>6556</v>
      </c>
      <c r="G185" s="12">
        <f t="shared" si="6"/>
        <v>0.3096767400231652</v>
      </c>
      <c r="H185" s="4"/>
      <c r="I185" s="4"/>
      <c r="J185" s="4">
        <f>IF(SUM('[1]Stat-2017-2'!FU225:FZ225)&gt;0,SUM('[1]Stat-2017-2'!FU225:FZ225),"")</f>
        <v>0.45</v>
      </c>
      <c r="K185" s="4" t="str">
        <f>IF(SUM('[1]Stat-2017-2'!GA225:GB225)&gt;0,SUM('[1]Stat-2017-2'!GA225:GB225),"")</f>
        <v/>
      </c>
      <c r="L185" s="4" t="str">
        <f>IF(SUM('[1]Stat-2017-2'!GC225:GD225)&gt;0,SUM('[1]Stat-2017-2'!GC225:GD225),"")</f>
        <v/>
      </c>
      <c r="M185" s="4">
        <f>IF(SUM('[1]Stat-2017-2'!GE225:GF225)&gt;0,SUM('[1]Stat-2017-2'!GE225:GF225),"")</f>
        <v>9669</v>
      </c>
      <c r="N185" s="4" t="str">
        <f>IF(SUM('[1]Stat-2017-2'!GG225:GH225)&gt;0,SUM('[1]Stat-2017-2'!GG225:GH225),"")</f>
        <v/>
      </c>
      <c r="O185" s="4" t="str">
        <f>IF(SUM('[1]Stat-2017-2'!GI225:GJ225)&gt;0,SUM('[1]Stat-2017-2'!GI225:GJ225),"")</f>
        <v/>
      </c>
      <c r="P185" s="4" t="str">
        <f>IF(SUM('[1]Stat-2017-2'!GK225:GL225)&gt;0,SUM('[1]Stat-2017-2'!GK225:GL225),"")</f>
        <v/>
      </c>
      <c r="Q185" s="4" t="str">
        <f>IF(SUM('[1]Stat-2017-2'!GO225:GP225)&gt;0,SUM('[1]Stat-2017-2'!GO225:GP225),"")</f>
        <v/>
      </c>
      <c r="R185" s="4" t="str">
        <f>IF(SUM('[1]Stat-2017-2'!GQ225:GR225)&gt;0,SUM('[1]Stat-2017-2'!GQ225:GR225),"")</f>
        <v/>
      </c>
      <c r="S185" s="4" t="str">
        <f>IF(SUM('[1]Stat-2017-2'!GM225:GN225)&gt;0,SUM('[1]Stat-2017-2'!GM225:GN225),"")</f>
        <v/>
      </c>
      <c r="T185" s="4" t="str">
        <f>IF('[1]Stat-2017-2'!GS225&gt;0,'[1]Stat-2017-2'!GS225,"")</f>
        <v/>
      </c>
      <c r="U185" s="4" t="str">
        <f>IF('[1]Stat-2017-2'!GT225&gt;0,'[1]Stat-2017-2'!GT225,"")</f>
        <v/>
      </c>
      <c r="V185" s="4" t="str">
        <f>IF(('[1]Stat-2017-2'!GW255+'[1]Stat-2017-2'!GX225)&gt;0,('[1]Stat-2017-2'!GW225+'[1]Stat-2017-2'!GX225),"")</f>
        <v/>
      </c>
      <c r="W185" s="4" t="str">
        <f>IF(SUM('[1]Stat-2017-2'!HA225:HB225)&gt;0,SUM('[1]Stat-2017-2'!HA225:HB225),"")</f>
        <v/>
      </c>
      <c r="X185" s="4" t="str">
        <f>IF(SUM('[1]Stat-2017-2'!HC225:HD225)&gt;0,SUM('[1]Stat-2017-2'!HC225:HD225),"")</f>
        <v/>
      </c>
      <c r="Y185" s="4" t="str">
        <f>IF(SUM('[1]Stat-2017-2'!HE225:HF225)&gt;0,SUM('[1]Stat-2017-2'!HE225:HF225),"")</f>
        <v/>
      </c>
      <c r="Z185" s="4" t="str">
        <f>IF(SUM('[1]Stat-2017-2'!HG225:HH225)&gt;0,SUM('[1]Stat-2017-2'!HG225:HH225),"")</f>
        <v/>
      </c>
      <c r="AA185" s="4" t="str">
        <f>IF(SUM('[1]Stat-2017-2'!HI225:HJ225)&gt;0,SUM('[1]Stat-2017-2'!HI225:HJ225),"")</f>
        <v/>
      </c>
      <c r="AB185" s="4" t="str">
        <f>IF(SUM('[1]Stat-2017-2'!HK225:HL225)&gt;0,SUM('[1]Stat-2017-2'!HK225:HL225),"")</f>
        <v/>
      </c>
      <c r="AC185" s="4" t="str">
        <f>IF(SUM('[1]Stat-2017-2'!HM225:HN225)&gt;0,SUM('[1]Stat-2017-2'!HM225:HN225),"")</f>
        <v/>
      </c>
      <c r="AD185" s="4" t="str">
        <f>IF('[1]Stat-2017-2'!HO225&gt;0,'[1]Stat-2017-2'!HO225,"")</f>
        <v/>
      </c>
      <c r="AE185" s="4" t="str">
        <f>IF('[1]Stat-2017-2'!HQ225&gt;0,'[1]Stat-2017-2'!HQ225,"")</f>
        <v/>
      </c>
      <c r="AF185" s="4" t="str">
        <f>IF('[1]Stat-2017-2'!IA224&gt;0,'[1]Stat-2017-2'!IA225,"")</f>
        <v/>
      </c>
      <c r="AG185" s="4">
        <f>IF('[1]Stat-2017-2'!FC225&gt;0,'[1]Stat-2017-2'!FC225,"")</f>
        <v>5</v>
      </c>
      <c r="AH185" s="7">
        <f>IF(AND('[1]Stat-2017-2'!FC225&gt;0,'[1]Stat-2017-2'!HY225&gt;0),'[1]Stat-2017-2'!HY225/'[1]Stat-2017-2'!FC225,"")</f>
        <v>1899.4</v>
      </c>
      <c r="AI185" s="4">
        <f>IF('[1]Stat-2017-2'!FE225&gt;0,'[1]Stat-2017-2'!FE225,"")</f>
        <v>8.4</v>
      </c>
      <c r="AJ185" s="4">
        <f>IF('[1]Stat-2017-2'!FG225&gt;0,'[1]Stat-2017-2'!FG225,"")</f>
        <v>8</v>
      </c>
      <c r="AK185" s="8">
        <f>IF('[1]Stat-2017-2'!FF225&gt;0,'[1]Stat-2017-2'!FF225,"")</f>
        <v>25</v>
      </c>
      <c r="AL185" s="4">
        <f>IF('[1]Stat-2017-2'!FD225&gt;0,'[1]Stat-2017-2'!FD225*2.5*58.15/1000000,"")</f>
        <v>8.6833941249999995</v>
      </c>
      <c r="AM185" s="8">
        <f t="shared" si="7"/>
        <v>1.0337373958333331</v>
      </c>
      <c r="AN185" s="9">
        <f>IF('[1]Stat-2017-2'!FM225&gt;0,'[1]Stat-2017-2'!FM225,"")</f>
        <v>66</v>
      </c>
      <c r="AO185" s="9">
        <f>IF('[1]Stat-2017-2'!FN225&gt;0,'[1]Stat-2017-2'!FN225,"")</f>
        <v>38</v>
      </c>
      <c r="AP185" s="9">
        <f>IF('[1]Stat-2017-2'!FO225&gt;0,'[1]Stat-2017-2'!FO225,"")</f>
        <v>77</v>
      </c>
      <c r="AQ185" s="9">
        <f>IF('[1]Stat-2017-2'!FP225&gt;0,'[1]Stat-2017-2'!FP225,"")</f>
        <v>37</v>
      </c>
      <c r="AR185" s="10">
        <f>IF(AND(E185&gt;0,'[1]Stat-2017-2'!FJ225&gt;0),E185*860/'[1]Stat-2017-2'!FJ225,"")</f>
        <v>27.726584513018977</v>
      </c>
      <c r="AS185" s="4">
        <f>IF('[1]Stat-2017-2'!FJ225&gt;0,'[1]Stat-2017-2'!FJ225/1000,"")</f>
        <v>294.57</v>
      </c>
      <c r="AT185" s="11">
        <f>IF(AND('[1]Stat-2017-2'!FQ225&gt;0,'[1]Stat-2017-2'!HY225&gt;0),'[1]Stat-2017-2'!FQ225/'[1]Stat-2017-2'!HY225,"")</f>
        <v>18.5459618826998</v>
      </c>
      <c r="AU185" s="10">
        <f>IF(AND('[1]Stat-2017-2'!FL225&gt;0,E185&gt;0),'[1]Stat-2017-2'!FL225/(E185/1000),"")</f>
        <v>59.703064125513322</v>
      </c>
      <c r="AV185" s="10">
        <f>IF(AND('[1]Stat-2017-2'!FL225,AI185&gt;0,AJ185&gt;0),'[1]Stat-2017-2'!FL225/(AJ185+AI185),"")</f>
        <v>34.573170731707322</v>
      </c>
      <c r="AW185" s="4">
        <f>IF('[1]Stat-2017-2'!IT225&gt;0,'[1]Stat-2017-2'!IT225/1000,"")</f>
        <v>6.556</v>
      </c>
      <c r="AX185" s="4" t="str">
        <f>IF('[1]Stat-2017-2'!IU225&gt;0,'[1]Stat-2017-2'!IU225/1000,"")</f>
        <v/>
      </c>
      <c r="AY185" s="11">
        <f>IF(AND('[1]Stat-2017-2'!HY225&gt;0,'[1]Stat-2017-2'!IW225&gt;0,AI185&gt;0,AJ185&gt;0),('[1]Stat-2017-2'!HY225-'[1]Stat-2017-2'!IW225)/(AI185+AJ185),"")</f>
        <v>179.32926829268294</v>
      </c>
      <c r="AZ185" s="12">
        <f>IF(AND('[1]Stat-2017-2'!HY225&gt;0,'[1]Stat-2017-2'!IW225&gt;0),('[1]Stat-2017-2'!HY225-'[1]Stat-2017-2'!IW225)/'[1]Stat-2017-2'!HY225)</f>
        <v>0.3096767400231652</v>
      </c>
      <c r="BA185" s="9">
        <f>IF(AND('[1]Stat-2017-2'!AT225&gt;0,[1]WEB!E225&gt;0),'[1]Stat-2017-2'!AT225/[1]WEB!E225,"")</f>
        <v>336.95672317573968</v>
      </c>
      <c r="BB185" s="9">
        <f>IF(AND('[1]Stat-2017-2'!BI225&gt;0,E185&gt;0),'[1]Stat-2017-2'!BI225/E185,"")</f>
        <v>11.320311677371802</v>
      </c>
      <c r="BC185" s="9">
        <f>IF(AND('[1]Stat-2017-2'!BR225&gt;0,E185&gt;0),'[1]Stat-2017-2'!BR225/E185,"")</f>
        <v>25.7130672844056</v>
      </c>
      <c r="BD185" s="4">
        <f>IF(AND('[1]Stat-2017-2'!BR225&gt;0,B185&gt;0),'[1]Stat-2017-2'!BR225/B185,"")</f>
        <v>665.38692098092645</v>
      </c>
      <c r="BE185" s="13" t="str">
        <f>IF(AND(SUM('[1]Stat-2017-2'!DM225:ED225),('[1]Stat-2017-2'!HY225+'[1]Stat-2017-2'!HZ225)&gt;0),(SUM('[1]Stat-2017-2'!DM225:ED225)/('[1]Stat-2017-2'!HY225)),"")</f>
        <v/>
      </c>
      <c r="BF185" s="13" t="str">
        <f>IF(AND(SUM('[1]Stat-2017-2'!DM225:ED225),('[1]Stat-2017-2'!IW225)&gt;0),(SUM('[1]Stat-2017-2'!DM225:ED225)/'[1]Stat-2017-2'!IW225),"")</f>
        <v/>
      </c>
      <c r="BH185" s="13" t="str">
        <f>IF(AND('[1]Stat-2017-2'!EJ225&gt;0,'[1]Stat-2017-2'!HY225&gt;0),'[1]Stat-2017-2'!EJ225/'[1]Stat-2017-2'!HY225,"")</f>
        <v/>
      </c>
      <c r="BI185" s="13" t="str">
        <f>IF(AND(SUM('[1]Stat-2017-2'!EG225:EO225)&gt;0,'[1]Stat-2017-2'!HY225&gt;0),(SUM('[1]Stat-2017-2'!EG225:EO225)/'[1]Stat-2017-2'!HY225),"")</f>
        <v/>
      </c>
      <c r="BJ185" s="13" t="str">
        <f>IF(AND('[1]Stat-2017-2'!EP225&gt;0,'[1]Stat-2017-2'!HY225&gt;0),'[1]Stat-2017-2'!EP225/'[1]Stat-2017-2'!HY225,"")</f>
        <v/>
      </c>
      <c r="BK185" s="13" t="str">
        <f>IF(AND('[1]Stat-2017-2'!EQ225&gt;0,'[1]Stat-2017-2'!HY225&gt;0),'[1]Stat-2017-2'!EQ225/'[1]Stat-2017-2'!HY225,"")</f>
        <v/>
      </c>
      <c r="BL185" s="13" t="str">
        <f>IF(AND('[1]Stat-2017-2'!EW225&gt;0,'[1]Stat-2017-2'!HY225&gt;0),'[1]Stat-2017-2'!EW225/'[1]Stat-2017-2'!HY225,"")</f>
        <v/>
      </c>
      <c r="BM185" s="8" t="str">
        <f>IF('[1]Stat-2017-2'!IY225&gt;0,'[1]Stat-2017-2'!IY225,"")</f>
        <v/>
      </c>
      <c r="BN185" s="4" t="str">
        <f>IF('[1]Stat-2017-2'!JE225&gt;0,'[1]Stat-2017-2'!JE225,"")</f>
        <v/>
      </c>
      <c r="BO185" s="4" t="str">
        <f>IF('[1]Stat-2017-2'!IZ225&gt;0,'[1]Stat-2017-2'!IZ225,"")</f>
        <v/>
      </c>
      <c r="BP185" s="8" t="str">
        <f>IF('[1]Stat-2017-2'!JF225&gt;0,'[1]Stat-2017-2'!JF225,"")</f>
        <v/>
      </c>
      <c r="BQ185" s="4" t="str">
        <f>IF('[1]Stat-2017-2'!JG225&gt;0,'[1]Stat-2017-2'!JG225,"")</f>
        <v/>
      </c>
      <c r="BR185" s="4" t="str">
        <f>IF('[1]Stat-2017-2'!JH225&gt;0,'[1]Stat-2017-2'!JH225,"")</f>
        <v/>
      </c>
    </row>
    <row r="186" spans="1:70" x14ac:dyDescent="0.35">
      <c r="A186" t="s">
        <v>254</v>
      </c>
      <c r="B186" s="4">
        <v>322</v>
      </c>
      <c r="C186" s="5">
        <f>IF(AND(E186&gt;0,SUM(AI186)&gt;0),(E186)/(SUM(AI186)*1000),"")</f>
        <v>1.1975806451612903</v>
      </c>
      <c r="D186" s="4" t="str">
        <f>IF('[1]Stat-2017-2'!FS226&gt;0,'[1]Stat-2017-2'!FS226,"")</f>
        <v/>
      </c>
      <c r="E186" s="4">
        <f>IF('[1]Stat-2017-2'!HY226&gt;0,'[1]Stat-2017-2'!HY226,"")</f>
        <v>7425</v>
      </c>
      <c r="F186" s="4">
        <f>AW186*1000</f>
        <v>4879</v>
      </c>
      <c r="G186" s="12">
        <f t="shared" si="6"/>
        <v>0.34289562289562292</v>
      </c>
      <c r="H186" s="4"/>
      <c r="I186" s="4"/>
      <c r="J186" s="4" t="str">
        <f>IF(SUM('[1]Stat-2017-2'!FU226:FZ226)&gt;0,SUM('[1]Stat-2017-2'!FU226:FZ226),"")</f>
        <v/>
      </c>
      <c r="K186" s="4">
        <f>IF(SUM('[1]Stat-2017-2'!GA226:GB226)&gt;0,SUM('[1]Stat-2017-2'!GA226:GB226),"")</f>
        <v>290</v>
      </c>
      <c r="L186" s="4" t="str">
        <f>IF(SUM('[1]Stat-2017-2'!GC226:GD226)&gt;0,SUM('[1]Stat-2017-2'!GC226:GD226),"")</f>
        <v/>
      </c>
      <c r="M186" s="4">
        <f>IF(SUM('[1]Stat-2017-2'!GE226:GF226)&gt;0,SUM('[1]Stat-2017-2'!GE226:GF226),"")</f>
        <v>6214</v>
      </c>
      <c r="N186" s="4" t="str">
        <f>IF(SUM('[1]Stat-2017-2'!GG226:GH226)&gt;0,SUM('[1]Stat-2017-2'!GG226:GH226),"")</f>
        <v/>
      </c>
      <c r="O186" s="4" t="str">
        <f>IF(SUM('[1]Stat-2017-2'!GI226:GJ226)&gt;0,SUM('[1]Stat-2017-2'!GI226:GJ226),"")</f>
        <v/>
      </c>
      <c r="P186" s="4" t="str">
        <f>IF(SUM('[1]Stat-2017-2'!GK226:GL226)&gt;0,SUM('[1]Stat-2017-2'!GK226:GL226),"")</f>
        <v/>
      </c>
      <c r="Q186" s="4" t="str">
        <f>IF(SUM('[1]Stat-2017-2'!GO226:GP226)&gt;0,SUM('[1]Stat-2017-2'!GO226:GP226),"")</f>
        <v/>
      </c>
      <c r="R186" s="4" t="str">
        <f>IF(SUM('[1]Stat-2017-2'!GQ226:GR226)&gt;0,SUM('[1]Stat-2017-2'!GQ226:GR226),"")</f>
        <v/>
      </c>
      <c r="S186" s="4" t="str">
        <f>IF(SUM('[1]Stat-2017-2'!GM226:GN226)&gt;0,SUM('[1]Stat-2017-2'!GM226:GN226),"")</f>
        <v/>
      </c>
      <c r="T186" s="4" t="str">
        <f>IF('[1]Stat-2017-2'!GS226&gt;0,'[1]Stat-2017-2'!GS226,"")</f>
        <v/>
      </c>
      <c r="U186" s="4" t="str">
        <f>IF('[1]Stat-2017-2'!GT226&gt;0,'[1]Stat-2017-2'!GT226,"")</f>
        <v/>
      </c>
      <c r="V186" s="4" t="str">
        <f>IF(('[1]Stat-2017-2'!GW256+'[1]Stat-2017-2'!GX226)&gt;0,('[1]Stat-2017-2'!GW226+'[1]Stat-2017-2'!GX226),"")</f>
        <v/>
      </c>
      <c r="W186" s="4" t="str">
        <f>IF(SUM('[1]Stat-2017-2'!HA226:HB226)&gt;0,SUM('[1]Stat-2017-2'!HA226:HB226),"")</f>
        <v/>
      </c>
      <c r="X186" s="4" t="str">
        <f>IF(SUM('[1]Stat-2017-2'!HC226:HD226)&gt;0,SUM('[1]Stat-2017-2'!HC226:HD226),"")</f>
        <v/>
      </c>
      <c r="Y186" s="4">
        <f>IF(SUM('[1]Stat-2017-2'!HE226:HF226)&gt;0,SUM('[1]Stat-2017-2'!HE226:HF226),"")</f>
        <v>31</v>
      </c>
      <c r="Z186" s="4" t="str">
        <f>IF(SUM('[1]Stat-2017-2'!HG226:HH226)&gt;0,SUM('[1]Stat-2017-2'!HG226:HH226),"")</f>
        <v/>
      </c>
      <c r="AA186" s="4" t="str">
        <f>IF(SUM('[1]Stat-2017-2'!HI226:HJ226)&gt;0,SUM('[1]Stat-2017-2'!HI226:HJ226),"")</f>
        <v/>
      </c>
      <c r="AB186" s="4" t="str">
        <f>IF(SUM('[1]Stat-2017-2'!HK226:HL226)&gt;0,SUM('[1]Stat-2017-2'!HK226:HL226),"")</f>
        <v/>
      </c>
      <c r="AC186" s="4" t="str">
        <f>IF(SUM('[1]Stat-2017-2'!HM226:HN226)&gt;0,SUM('[1]Stat-2017-2'!HM226:HN226),"")</f>
        <v/>
      </c>
      <c r="AD186" s="4" t="str">
        <f>IF('[1]Stat-2017-2'!HO226&gt;0,'[1]Stat-2017-2'!HO226,"")</f>
        <v/>
      </c>
      <c r="AE186" s="4" t="str">
        <f>IF('[1]Stat-2017-2'!HQ226&gt;0,'[1]Stat-2017-2'!HQ226,"")</f>
        <v/>
      </c>
      <c r="AF186" s="4" t="str">
        <f>IF('[1]Stat-2017-2'!IA225&gt;0,'[1]Stat-2017-2'!IA226,"")</f>
        <v/>
      </c>
      <c r="AG186" s="4">
        <f>IF('[1]Stat-2017-2'!FC226&gt;0,'[1]Stat-2017-2'!FC226,"")</f>
        <v>3</v>
      </c>
      <c r="AH186" s="7">
        <f>IF(AND('[1]Stat-2017-2'!FC226&gt;0,'[1]Stat-2017-2'!HY226&gt;0),'[1]Stat-2017-2'!HY226/'[1]Stat-2017-2'!FC226,"")</f>
        <v>2475</v>
      </c>
      <c r="AI186" s="4">
        <f>IF('[1]Stat-2017-2'!FE226&gt;0,'[1]Stat-2017-2'!FE226,"")</f>
        <v>6.2</v>
      </c>
      <c r="AJ186" s="4">
        <f>IF('[1]Stat-2017-2'!FG226&gt;0,'[1]Stat-2017-2'!FG226,"")</f>
        <v>4.9000000000000004</v>
      </c>
      <c r="AK186" s="8">
        <f>IF('[1]Stat-2017-2'!FF226&gt;0,'[1]Stat-2017-2'!FF226,"")</f>
        <v>21</v>
      </c>
      <c r="AL186" s="4" t="str">
        <f>IF('[1]Stat-2017-2'!FD226&gt;0,'[1]Stat-2017-2'!FD226*2.5*58.15/1000000,"")</f>
        <v/>
      </c>
      <c r="AM186" s="8"/>
      <c r="AN186" s="9">
        <f>IF('[1]Stat-2017-2'!FM226&gt;0,'[1]Stat-2017-2'!FM226,"")</f>
        <v>69</v>
      </c>
      <c r="AO186" s="9">
        <f>IF('[1]Stat-2017-2'!FN226&gt;0,'[1]Stat-2017-2'!FN226,"")</f>
        <v>41</v>
      </c>
      <c r="AP186" s="9">
        <f>IF('[1]Stat-2017-2'!FO226&gt;0,'[1]Stat-2017-2'!FO226,"")</f>
        <v>70</v>
      </c>
      <c r="AQ186" s="9">
        <f>IF('[1]Stat-2017-2'!FP226&gt;0,'[1]Stat-2017-2'!FP226,"")</f>
        <v>40</v>
      </c>
      <c r="AR186" s="10" t="str">
        <f>IF(AND(E186&gt;0,'[1]Stat-2017-2'!FJ226&gt;0),E186*860/'[1]Stat-2017-2'!FJ226,"")</f>
        <v/>
      </c>
      <c r="AS186" s="4" t="str">
        <f>IF('[1]Stat-2017-2'!FJ226&gt;0,'[1]Stat-2017-2'!FJ226/1000,"")</f>
        <v/>
      </c>
      <c r="AT186" s="11">
        <f>IF(AND('[1]Stat-2017-2'!FQ226&gt;0,'[1]Stat-2017-2'!HY226&gt;0),'[1]Stat-2017-2'!FQ226/'[1]Stat-2017-2'!HY226,"")</f>
        <v>18.009966329966328</v>
      </c>
      <c r="AU186" s="10">
        <f>IF(AND('[1]Stat-2017-2'!FL226&gt;0,E186&gt;0),'[1]Stat-2017-2'!FL226/(E186/1000),"")</f>
        <v>4.9831649831649836</v>
      </c>
      <c r="AV186" s="10">
        <f>IF(AND('[1]Stat-2017-2'!FL226,AI186&gt;0,AJ186&gt;0),'[1]Stat-2017-2'!FL226/(AJ186+AI186),"")</f>
        <v>3.333333333333333</v>
      </c>
      <c r="AW186" s="4">
        <f>IF('[1]Stat-2017-2'!IT226&gt;0,'[1]Stat-2017-2'!IT226/1000,"")</f>
        <v>4.8789999999999996</v>
      </c>
      <c r="AX186" s="4" t="str">
        <f>IF('[1]Stat-2017-2'!IU226&gt;0,'[1]Stat-2017-2'!IU226/1000,"")</f>
        <v/>
      </c>
      <c r="AY186" s="11">
        <f>IF(AND('[1]Stat-2017-2'!HY226&gt;0,'[1]Stat-2017-2'!IW226&gt;0,AI186&gt;0,AJ186&gt;0),('[1]Stat-2017-2'!HY226-'[1]Stat-2017-2'!IW226)/(AI186+AJ186),"")</f>
        <v>229.36936936936934</v>
      </c>
      <c r="AZ186" s="12">
        <f>IF(AND('[1]Stat-2017-2'!HY226&gt;0,'[1]Stat-2017-2'!IW226&gt;0),('[1]Stat-2017-2'!HY226-'[1]Stat-2017-2'!IW226)/'[1]Stat-2017-2'!HY226)</f>
        <v>0.34289562289562292</v>
      </c>
      <c r="BA186" s="9">
        <f>IF(AND('[1]Stat-2017-2'!AT226&gt;0,[1]WEB!E226&gt;0),'[1]Stat-2017-2'!AT226/[1]WEB!E226,"")</f>
        <v>381.95838383838384</v>
      </c>
      <c r="BB186" s="9">
        <f>IF(AND('[1]Stat-2017-2'!BI226&gt;0,E186&gt;0),'[1]Stat-2017-2'!BI226/E186,"")</f>
        <v>39.232727272727274</v>
      </c>
      <c r="BC186" s="9">
        <f>IF(AND('[1]Stat-2017-2'!BR226&gt;0,E186&gt;0),'[1]Stat-2017-2'!BR226/E186,"")</f>
        <v>107.75636363636363</v>
      </c>
      <c r="BD186" s="4">
        <f>IF(AND('[1]Stat-2017-2'!BR226&gt;0,B186&gt;0),'[1]Stat-2017-2'!BR226/B186,"")</f>
        <v>2484.7546583850931</v>
      </c>
      <c r="BE186" s="13" t="str">
        <f>IF(AND(SUM('[1]Stat-2017-2'!DM226:ED226),('[1]Stat-2017-2'!HY226+'[1]Stat-2017-2'!HZ226)&gt;0),(SUM('[1]Stat-2017-2'!DM226:ED226)/('[1]Stat-2017-2'!HY226)),"")</f>
        <v/>
      </c>
      <c r="BF186" s="13" t="str">
        <f>IF(AND(SUM('[1]Stat-2017-2'!DM226:ED226),('[1]Stat-2017-2'!IW226)&gt;0),(SUM('[1]Stat-2017-2'!DM226:ED226)/'[1]Stat-2017-2'!IW226),"")</f>
        <v/>
      </c>
      <c r="BH186" s="13" t="str">
        <f>IF(AND('[1]Stat-2017-2'!EJ226&gt;0,'[1]Stat-2017-2'!HY226&gt;0),'[1]Stat-2017-2'!EJ226/'[1]Stat-2017-2'!HY226,"")</f>
        <v/>
      </c>
      <c r="BI186" s="13" t="str">
        <f>IF(AND(SUM('[1]Stat-2017-2'!EG226:EO226)&gt;0,'[1]Stat-2017-2'!HY226&gt;0),(SUM('[1]Stat-2017-2'!EG226:EO226)/'[1]Stat-2017-2'!HY226),"")</f>
        <v/>
      </c>
      <c r="BJ186" s="13" t="str">
        <f>IF(AND('[1]Stat-2017-2'!EP226&gt;0,'[1]Stat-2017-2'!HY226&gt;0),'[1]Stat-2017-2'!EP226/'[1]Stat-2017-2'!HY226,"")</f>
        <v/>
      </c>
      <c r="BK186" s="13" t="str">
        <f>IF(AND('[1]Stat-2017-2'!EQ226&gt;0,'[1]Stat-2017-2'!HY226&gt;0),'[1]Stat-2017-2'!EQ226/'[1]Stat-2017-2'!HY226,"")</f>
        <v/>
      </c>
      <c r="BL186" s="13" t="str">
        <f>IF(AND('[1]Stat-2017-2'!EW226&gt;0,'[1]Stat-2017-2'!HY226&gt;0),'[1]Stat-2017-2'!EW226/'[1]Stat-2017-2'!HY226,"")</f>
        <v/>
      </c>
      <c r="BM186" s="8" t="str">
        <f>IF('[1]Stat-2017-2'!IY226&gt;0,'[1]Stat-2017-2'!IY226,"")</f>
        <v/>
      </c>
      <c r="BN186" s="4" t="str">
        <f>IF('[1]Stat-2017-2'!JE226&gt;0,'[1]Stat-2017-2'!JE226,"")</f>
        <v/>
      </c>
      <c r="BO186" s="4" t="str">
        <f>IF('[1]Stat-2017-2'!IZ226&gt;0,'[1]Stat-2017-2'!IZ226,"")</f>
        <v/>
      </c>
      <c r="BP186" s="8" t="str">
        <f>IF('[1]Stat-2017-2'!JF226&gt;0,'[1]Stat-2017-2'!JF226,"")</f>
        <v/>
      </c>
      <c r="BQ186" s="4" t="str">
        <f>IF('[1]Stat-2017-2'!JG226&gt;0,'[1]Stat-2017-2'!JG226,"")</f>
        <v/>
      </c>
      <c r="BR186" s="4" t="str">
        <f>IF('[1]Stat-2017-2'!JH226&gt;0,'[1]Stat-2017-2'!JH226,"")</f>
        <v/>
      </c>
    </row>
    <row r="187" spans="1:70" x14ac:dyDescent="0.35">
      <c r="A187" t="s">
        <v>255</v>
      </c>
      <c r="B187" s="4">
        <v>1570</v>
      </c>
      <c r="C187" s="5" t="str">
        <f>IF(AND(E187&gt;0,SUM(AI187)&gt;0),(E187)/(SUM(AI187)*1000),"")</f>
        <v/>
      </c>
      <c r="D187" s="4">
        <f>IF('[1]Stat-2017-2'!FS227&gt;0,'[1]Stat-2017-2'!FS227,"")</f>
        <v>47837</v>
      </c>
      <c r="E187" s="4">
        <f>IF('[1]Stat-2017-2'!HY227&gt;0,'[1]Stat-2017-2'!HY227,"")</f>
        <v>47676</v>
      </c>
      <c r="F187" s="4">
        <f>AW187*1000</f>
        <v>34807</v>
      </c>
      <c r="G187" s="12">
        <f t="shared" si="6"/>
        <v>0.26992616830270993</v>
      </c>
      <c r="H187" s="4"/>
      <c r="I187" s="4"/>
      <c r="J187" s="4" t="str">
        <f>IF(SUM('[1]Stat-2017-2'!FU227:FZ227)&gt;0,SUM('[1]Stat-2017-2'!FU227:FZ227),"")</f>
        <v/>
      </c>
      <c r="K187" s="4" t="str">
        <f>IF(SUM('[1]Stat-2017-2'!GA227:GB227)&gt;0,SUM('[1]Stat-2017-2'!GA227:GB227),"")</f>
        <v/>
      </c>
      <c r="L187" s="4" t="str">
        <f>IF(SUM('[1]Stat-2017-2'!GC227:GD227)&gt;0,SUM('[1]Stat-2017-2'!GC227:GD227),"")</f>
        <v/>
      </c>
      <c r="M187" s="4">
        <f>IF(SUM('[1]Stat-2017-2'!GE227:GF227)&gt;0,SUM('[1]Stat-2017-2'!GE227:GF227),"")</f>
        <v>44783</v>
      </c>
      <c r="N187" s="4" t="str">
        <f>IF(SUM('[1]Stat-2017-2'!GG227:GH227)&gt;0,SUM('[1]Stat-2017-2'!GG227:GH227),"")</f>
        <v/>
      </c>
      <c r="O187" s="4" t="str">
        <f>IF(SUM('[1]Stat-2017-2'!GI227:GJ227)&gt;0,SUM('[1]Stat-2017-2'!GI227:GJ227),"")</f>
        <v/>
      </c>
      <c r="P187" s="4">
        <f>IF(SUM('[1]Stat-2017-2'!GK227:GL227)&gt;0,SUM('[1]Stat-2017-2'!GK227:GL227),"")</f>
        <v>2769</v>
      </c>
      <c r="Q187" s="4" t="str">
        <f>IF(SUM('[1]Stat-2017-2'!GO227:GP227)&gt;0,SUM('[1]Stat-2017-2'!GO227:GP227),"")</f>
        <v/>
      </c>
      <c r="R187" s="4" t="str">
        <f>IF(SUM('[1]Stat-2017-2'!GQ227:GR227)&gt;0,SUM('[1]Stat-2017-2'!GQ227:GR227),"")</f>
        <v/>
      </c>
      <c r="S187" s="4" t="str">
        <f>IF(SUM('[1]Stat-2017-2'!GM227:GN227)&gt;0,SUM('[1]Stat-2017-2'!GM227:GN227),"")</f>
        <v/>
      </c>
      <c r="T187" s="4" t="str">
        <f>IF('[1]Stat-2017-2'!GS227&gt;0,'[1]Stat-2017-2'!GS227,"")</f>
        <v/>
      </c>
      <c r="U187" s="4" t="str">
        <f>IF('[1]Stat-2017-2'!GT227&gt;0,'[1]Stat-2017-2'!GT227,"")</f>
        <v/>
      </c>
      <c r="V187" s="4" t="str">
        <f>IF(('[1]Stat-2017-2'!GW257+'[1]Stat-2017-2'!GX227)&gt;0,('[1]Stat-2017-2'!GW227+'[1]Stat-2017-2'!GX227),"")</f>
        <v/>
      </c>
      <c r="W187" s="4" t="str">
        <f>IF(SUM('[1]Stat-2017-2'!HA227:HB227)&gt;0,SUM('[1]Stat-2017-2'!HA227:HB227),"")</f>
        <v/>
      </c>
      <c r="X187" s="4" t="str">
        <f>IF(SUM('[1]Stat-2017-2'!HC227:HD227)&gt;0,SUM('[1]Stat-2017-2'!HC227:HD227),"")</f>
        <v/>
      </c>
      <c r="Y187" s="4" t="str">
        <f>IF(SUM('[1]Stat-2017-2'!HE227:HF227)&gt;0,SUM('[1]Stat-2017-2'!HE227:HF227),"")</f>
        <v/>
      </c>
      <c r="Z187" s="4" t="str">
        <f>IF(SUM('[1]Stat-2017-2'!HG227:HH227)&gt;0,SUM('[1]Stat-2017-2'!HG227:HH227),"")</f>
        <v/>
      </c>
      <c r="AA187" s="4" t="str">
        <f>IF(SUM('[1]Stat-2017-2'!HI227:HJ227)&gt;0,SUM('[1]Stat-2017-2'!HI227:HJ227),"")</f>
        <v/>
      </c>
      <c r="AB187" s="4" t="str">
        <f>IF(SUM('[1]Stat-2017-2'!HK227:HL227)&gt;0,SUM('[1]Stat-2017-2'!HK227:HL227),"")</f>
        <v/>
      </c>
      <c r="AC187" s="4" t="str">
        <f>IF(SUM('[1]Stat-2017-2'!HM227:HN227)&gt;0,SUM('[1]Stat-2017-2'!HM227:HN227),"")</f>
        <v/>
      </c>
      <c r="AD187" s="4" t="str">
        <f>IF('[1]Stat-2017-2'!HO227&gt;0,'[1]Stat-2017-2'!HO227,"")</f>
        <v/>
      </c>
      <c r="AE187" s="4" t="str">
        <f>IF('[1]Stat-2017-2'!HQ227&gt;0,'[1]Stat-2017-2'!HQ227,"")</f>
        <v/>
      </c>
      <c r="AF187" s="4">
        <f>IF('[1]Stat-2017-2'!IA226&gt;0,'[1]Stat-2017-2'!IA227,"")</f>
        <v>0</v>
      </c>
      <c r="AG187" s="4">
        <f>IF('[1]Stat-2017-2'!FC227&gt;0,'[1]Stat-2017-2'!FC227,"")</f>
        <v>25</v>
      </c>
      <c r="AH187" s="7">
        <f>IF(AND('[1]Stat-2017-2'!FC227&gt;0,'[1]Stat-2017-2'!HY227&gt;0),'[1]Stat-2017-2'!HY227/'[1]Stat-2017-2'!FC227,"")</f>
        <v>1907.04</v>
      </c>
      <c r="AI187" s="4" t="str">
        <f>IF('[1]Stat-2017-2'!FE227&gt;0,'[1]Stat-2017-2'!FE227,"")</f>
        <v/>
      </c>
      <c r="AJ187" s="4">
        <f>IF('[1]Stat-2017-2'!FG227&gt;0,'[1]Stat-2017-2'!FG227,"")</f>
        <v>28</v>
      </c>
      <c r="AK187" s="8">
        <f>IF('[1]Stat-2017-2'!FF227&gt;0,'[1]Stat-2017-2'!FF227,"")</f>
        <v>19</v>
      </c>
      <c r="AL187" s="4">
        <f>IF('[1]Stat-2017-2'!FD227&gt;0,'[1]Stat-2017-2'!FD227*2.5*58.15/1000000,"")</f>
        <v>47.008169250000002</v>
      </c>
      <c r="AM187" s="8"/>
      <c r="AN187" s="9">
        <f>IF('[1]Stat-2017-2'!FM227&gt;0,'[1]Stat-2017-2'!FM227,"")</f>
        <v>70</v>
      </c>
      <c r="AO187" s="9" t="str">
        <f>IF('[1]Stat-2017-2'!FN227&gt;0,'[1]Stat-2017-2'!FN227,"")</f>
        <v/>
      </c>
      <c r="AP187" s="9">
        <f>IF('[1]Stat-2017-2'!FO227&gt;0,'[1]Stat-2017-2'!FO227,"")</f>
        <v>82</v>
      </c>
      <c r="AQ187" s="9" t="str">
        <f>IF('[1]Stat-2017-2'!FP227&gt;0,'[1]Stat-2017-2'!FP227,"")</f>
        <v/>
      </c>
      <c r="AR187" s="10" t="str">
        <f>IF(AND(E187&gt;0,'[1]Stat-2017-2'!FJ227&gt;0),E187*860/'[1]Stat-2017-2'!FJ227,"")</f>
        <v/>
      </c>
      <c r="AS187" s="4" t="str">
        <f>IF('[1]Stat-2017-2'!FJ227&gt;0,'[1]Stat-2017-2'!FJ227/1000,"")</f>
        <v/>
      </c>
      <c r="AT187" s="11" t="str">
        <f>IF(AND('[1]Stat-2017-2'!FQ227&gt;0,'[1]Stat-2017-2'!HY227&gt;0),'[1]Stat-2017-2'!FQ227/'[1]Stat-2017-2'!HY227,"")</f>
        <v/>
      </c>
      <c r="AU187" s="10" t="str">
        <f>IF(AND('[1]Stat-2017-2'!FL227&gt;0,E187&gt;0),'[1]Stat-2017-2'!FL227/(E187/1000),"")</f>
        <v/>
      </c>
      <c r="AV187" s="10" t="str">
        <f>IF(AND('[1]Stat-2017-2'!FL227,AI187&gt;0,AJ187&gt;0),'[1]Stat-2017-2'!FL227/(AJ187+AI187),"")</f>
        <v/>
      </c>
      <c r="AW187" s="4">
        <f>IF('[1]Stat-2017-2'!IT227&gt;0,'[1]Stat-2017-2'!IT227/1000,"")</f>
        <v>34.807000000000002</v>
      </c>
      <c r="AX187" s="4" t="str">
        <f>IF('[1]Stat-2017-2'!IU227&gt;0,'[1]Stat-2017-2'!IU227/1000,"")</f>
        <v/>
      </c>
      <c r="AY187" s="11"/>
      <c r="AZ187" s="12">
        <f>IF(AND('[1]Stat-2017-2'!HY227&gt;0,'[1]Stat-2017-2'!IW227&gt;0),('[1]Stat-2017-2'!HY227-'[1]Stat-2017-2'!IW227)/'[1]Stat-2017-2'!HY227)</f>
        <v>0.26992616830270993</v>
      </c>
      <c r="BA187" s="9">
        <f>IF(AND('[1]Stat-2017-2'!AT227&gt;0,[1]WEB!E227&gt;0),'[1]Stat-2017-2'!AT227/[1]WEB!E227,"")</f>
        <v>204.85212685627988</v>
      </c>
      <c r="BB187" s="9">
        <f>IF(AND('[1]Stat-2017-2'!BI227&gt;0,E187&gt;0),'[1]Stat-2017-2'!BI227/E187,"")</f>
        <v>107.80405235338534</v>
      </c>
      <c r="BC187" s="9">
        <f>IF(AND('[1]Stat-2017-2'!BR227&gt;0,E187&gt;0),'[1]Stat-2017-2'!BR227/E187,"")</f>
        <v>16.934537293397096</v>
      </c>
      <c r="BD187" s="4">
        <f>IF(AND('[1]Stat-2017-2'!BR227&gt;0,B187&gt;0),'[1]Stat-2017-2'!BR227/B187,"")</f>
        <v>514.24904458598724</v>
      </c>
      <c r="BE187" s="13" t="str">
        <f>IF(AND(SUM('[1]Stat-2017-2'!DM227:ED227),('[1]Stat-2017-2'!HY227+'[1]Stat-2017-2'!HZ227)&gt;0),(SUM('[1]Stat-2017-2'!DM227:ED227)/('[1]Stat-2017-2'!HY227)),"")</f>
        <v/>
      </c>
      <c r="BF187" s="13" t="str">
        <f>IF(AND(SUM('[1]Stat-2017-2'!DM227:ED227),('[1]Stat-2017-2'!IW227)&gt;0),(SUM('[1]Stat-2017-2'!DM227:ED227)/'[1]Stat-2017-2'!IW227),"")</f>
        <v/>
      </c>
      <c r="BH187" s="13" t="str">
        <f>IF(AND('[1]Stat-2017-2'!EJ227&gt;0,'[1]Stat-2017-2'!HY227&gt;0),'[1]Stat-2017-2'!EJ227/'[1]Stat-2017-2'!HY227,"")</f>
        <v/>
      </c>
      <c r="BI187" s="13" t="str">
        <f>IF(AND(SUM('[1]Stat-2017-2'!EG227:EO227)&gt;0,'[1]Stat-2017-2'!HY227&gt;0),(SUM('[1]Stat-2017-2'!EG227:EO227)/'[1]Stat-2017-2'!HY227),"")</f>
        <v/>
      </c>
      <c r="BJ187" s="13" t="str">
        <f>IF(AND('[1]Stat-2017-2'!EP227&gt;0,'[1]Stat-2017-2'!HY227&gt;0),'[1]Stat-2017-2'!EP227/'[1]Stat-2017-2'!HY227,"")</f>
        <v/>
      </c>
      <c r="BK187" s="13" t="str">
        <f>IF(AND('[1]Stat-2017-2'!EQ227&gt;0,'[1]Stat-2017-2'!HY227&gt;0),'[1]Stat-2017-2'!EQ227/'[1]Stat-2017-2'!HY227,"")</f>
        <v/>
      </c>
      <c r="BL187" s="13" t="str">
        <f>IF(AND('[1]Stat-2017-2'!EW227&gt;0,'[1]Stat-2017-2'!HY227&gt;0),'[1]Stat-2017-2'!EW227/'[1]Stat-2017-2'!HY227,"")</f>
        <v/>
      </c>
      <c r="BM187" s="8" t="str">
        <f>IF('[1]Stat-2017-2'!IY227&gt;0,'[1]Stat-2017-2'!IY227,"")</f>
        <v/>
      </c>
      <c r="BN187" s="4" t="str">
        <f>IF('[1]Stat-2017-2'!JE227&gt;0,'[1]Stat-2017-2'!JE227,"")</f>
        <v/>
      </c>
      <c r="BO187" s="4" t="str">
        <f>IF('[1]Stat-2017-2'!IZ227&gt;0,'[1]Stat-2017-2'!IZ227,"")</f>
        <v/>
      </c>
      <c r="BP187" s="8" t="str">
        <f>IF('[1]Stat-2017-2'!JF227&gt;0,'[1]Stat-2017-2'!JF227,"")</f>
        <v/>
      </c>
      <c r="BQ187" s="4" t="str">
        <f>IF('[1]Stat-2017-2'!JG227&gt;0,'[1]Stat-2017-2'!JG227,"")</f>
        <v/>
      </c>
      <c r="BR187" s="4" t="str">
        <f>IF('[1]Stat-2017-2'!JH227&gt;0,'[1]Stat-2017-2'!JH227,"")</f>
        <v/>
      </c>
    </row>
    <row r="188" spans="1:70" x14ac:dyDescent="0.35">
      <c r="A188" t="s">
        <v>256</v>
      </c>
      <c r="B188" s="4">
        <v>654</v>
      </c>
      <c r="C188" s="5">
        <f>IF(AND(E188&gt;0,SUM(AI188)&gt;0),(E188)/(SUM(AI188)*1000),"")</f>
        <v>1.4380434782608695</v>
      </c>
      <c r="D188" s="4">
        <f>IF('[1]Stat-2017-2'!FS228&gt;0,'[1]Stat-2017-2'!FS228,"")</f>
        <v>16155</v>
      </c>
      <c r="E188" s="4">
        <f>IF('[1]Stat-2017-2'!HY228&gt;0,'[1]Stat-2017-2'!HY228,"")</f>
        <v>15876</v>
      </c>
      <c r="F188" s="4">
        <f>AW188*1000</f>
        <v>12584</v>
      </c>
      <c r="G188" s="12">
        <f t="shared" si="6"/>
        <v>0.20735701688082642</v>
      </c>
      <c r="H188" s="4"/>
      <c r="I188" s="4"/>
      <c r="J188" s="4" t="str">
        <f>IF(SUM('[1]Stat-2017-2'!FU228:FZ228)&gt;0,SUM('[1]Stat-2017-2'!FU228:FZ228),"")</f>
        <v/>
      </c>
      <c r="K188" s="4">
        <f>IF(SUM('[1]Stat-2017-2'!GA228:GB228)&gt;0,SUM('[1]Stat-2017-2'!GA228:GB228),"")</f>
        <v>4188</v>
      </c>
      <c r="L188" s="4" t="str">
        <f>IF(SUM('[1]Stat-2017-2'!GC228:GD228)&gt;0,SUM('[1]Stat-2017-2'!GC228:GD228),"")</f>
        <v/>
      </c>
      <c r="M188" s="4">
        <f>IF(SUM('[1]Stat-2017-2'!GE228:GF228)&gt;0,SUM('[1]Stat-2017-2'!GE228:GF228),"")</f>
        <v>8934</v>
      </c>
      <c r="N188" s="4" t="str">
        <f>IF(SUM('[1]Stat-2017-2'!GG228:GH228)&gt;0,SUM('[1]Stat-2017-2'!GG228:GH228),"")</f>
        <v/>
      </c>
      <c r="O188" s="4" t="str">
        <f>IF(SUM('[1]Stat-2017-2'!GI228:GJ228)&gt;0,SUM('[1]Stat-2017-2'!GI228:GJ228),"")</f>
        <v/>
      </c>
      <c r="P188" s="4" t="str">
        <f>IF(SUM('[1]Stat-2017-2'!GK228:GL228)&gt;0,SUM('[1]Stat-2017-2'!GK228:GL228),"")</f>
        <v/>
      </c>
      <c r="Q188" s="4">
        <f>IF(SUM('[1]Stat-2017-2'!GO228:GP228)&gt;0,SUM('[1]Stat-2017-2'!GO228:GP228),"")</f>
        <v>1583</v>
      </c>
      <c r="R188" s="4" t="str">
        <f>IF(SUM('[1]Stat-2017-2'!GQ228:GR228)&gt;0,SUM('[1]Stat-2017-2'!GQ228:GR228),"")</f>
        <v/>
      </c>
      <c r="S188" s="4" t="str">
        <f>IF(SUM('[1]Stat-2017-2'!GM228:GN228)&gt;0,SUM('[1]Stat-2017-2'!GM228:GN228),"")</f>
        <v/>
      </c>
      <c r="T188" s="4" t="str">
        <f>IF('[1]Stat-2017-2'!GS228&gt;0,'[1]Stat-2017-2'!GS228,"")</f>
        <v/>
      </c>
      <c r="U188" s="4" t="str">
        <f>IF('[1]Stat-2017-2'!GT228&gt;0,'[1]Stat-2017-2'!GT228,"")</f>
        <v/>
      </c>
      <c r="V188" s="4" t="str">
        <f>IF(('[1]Stat-2017-2'!GW258+'[1]Stat-2017-2'!GX228)&gt;0,('[1]Stat-2017-2'!GW228+'[1]Stat-2017-2'!GX228),"")</f>
        <v/>
      </c>
      <c r="W188" s="4" t="str">
        <f>IF(SUM('[1]Stat-2017-2'!HA228:HB228)&gt;0,SUM('[1]Stat-2017-2'!HA228:HB228),"")</f>
        <v/>
      </c>
      <c r="X188" s="4" t="str">
        <f>IF(SUM('[1]Stat-2017-2'!HC228:HD228)&gt;0,SUM('[1]Stat-2017-2'!HC228:HD228),"")</f>
        <v/>
      </c>
      <c r="Y188" s="4">
        <f>IF(SUM('[1]Stat-2017-2'!HE228:HF228)&gt;0,SUM('[1]Stat-2017-2'!HE228:HF228),"")</f>
        <v>1450</v>
      </c>
      <c r="Z188" s="4" t="str">
        <f>IF(SUM('[1]Stat-2017-2'!HG228:HH228)&gt;0,SUM('[1]Stat-2017-2'!HG228:HH228),"")</f>
        <v/>
      </c>
      <c r="AA188" s="4" t="str">
        <f>IF(SUM('[1]Stat-2017-2'!HI228:HJ228)&gt;0,SUM('[1]Stat-2017-2'!HI228:HJ228),"")</f>
        <v/>
      </c>
      <c r="AB188" s="4" t="str">
        <f>IF(SUM('[1]Stat-2017-2'!HK228:HL228)&gt;0,SUM('[1]Stat-2017-2'!HK228:HL228),"")</f>
        <v/>
      </c>
      <c r="AC188" s="4" t="str">
        <f>IF(SUM('[1]Stat-2017-2'!HM228:HN228)&gt;0,SUM('[1]Stat-2017-2'!HM228:HN228),"")</f>
        <v/>
      </c>
      <c r="AD188" s="4" t="str">
        <f>IF('[1]Stat-2017-2'!HO228&gt;0,'[1]Stat-2017-2'!HO228,"")</f>
        <v/>
      </c>
      <c r="AE188" s="4" t="str">
        <f>IF('[1]Stat-2017-2'!HQ228&gt;0,'[1]Stat-2017-2'!HQ228,"")</f>
        <v/>
      </c>
      <c r="AF188" s="4" t="str">
        <f>IF('[1]Stat-2017-2'!IA227&gt;0,'[1]Stat-2017-2'!IA228,"")</f>
        <v/>
      </c>
      <c r="AG188" s="4">
        <f>IF('[1]Stat-2017-2'!FC228&gt;0,'[1]Stat-2017-2'!FC228,"")</f>
        <v>16</v>
      </c>
      <c r="AH188" s="7">
        <f>IF(AND('[1]Stat-2017-2'!FC228&gt;0,'[1]Stat-2017-2'!HY228&gt;0),'[1]Stat-2017-2'!HY228/'[1]Stat-2017-2'!FC228,"")</f>
        <v>992.25</v>
      </c>
      <c r="AI188" s="4">
        <f>IF('[1]Stat-2017-2'!FE228&gt;0,'[1]Stat-2017-2'!FE228,"")</f>
        <v>11.04</v>
      </c>
      <c r="AJ188" s="4">
        <f>IF('[1]Stat-2017-2'!FG228&gt;0,'[1]Stat-2017-2'!FG228,"")</f>
        <v>7.8</v>
      </c>
      <c r="AK188" s="8">
        <f>IF('[1]Stat-2017-2'!FF228&gt;0,'[1]Stat-2017-2'!FF228,"")</f>
        <v>19</v>
      </c>
      <c r="AL188" s="4">
        <f>IF('[1]Stat-2017-2'!FD228&gt;0,'[1]Stat-2017-2'!FD228*2.5*58.15/1000000,"")</f>
        <v>17.214580625</v>
      </c>
      <c r="AM188" s="8">
        <f t="shared" si="7"/>
        <v>1.5592917232789856</v>
      </c>
      <c r="AN188" s="9">
        <f>IF('[1]Stat-2017-2'!FM228&gt;0,'[1]Stat-2017-2'!FM228,"")</f>
        <v>68</v>
      </c>
      <c r="AO188" s="9">
        <f>IF('[1]Stat-2017-2'!FN228&gt;0,'[1]Stat-2017-2'!FN228,"")</f>
        <v>34</v>
      </c>
      <c r="AP188" s="9">
        <f>IF('[1]Stat-2017-2'!FO228&gt;0,'[1]Stat-2017-2'!FO228,"")</f>
        <v>72</v>
      </c>
      <c r="AQ188" s="9">
        <f>IF('[1]Stat-2017-2'!FP228&gt;0,'[1]Stat-2017-2'!FP228,"")</f>
        <v>32</v>
      </c>
      <c r="AR188" s="10">
        <f>IF(AND(E188&gt;0,'[1]Stat-2017-2'!FJ228&gt;0),E188*860/'[1]Stat-2017-2'!FJ228,"")</f>
        <v>36.367065140957614</v>
      </c>
      <c r="AS188" s="4">
        <f>IF('[1]Stat-2017-2'!FJ228&gt;0,'[1]Stat-2017-2'!FJ228/1000,"")</f>
        <v>375.43200000000002</v>
      </c>
      <c r="AT188" s="11">
        <f>IF(AND('[1]Stat-2017-2'!FQ228&gt;0,'[1]Stat-2017-2'!HY228&gt;0),'[1]Stat-2017-2'!FQ228/'[1]Stat-2017-2'!HY228,"")</f>
        <v>7.3696145124716557</v>
      </c>
      <c r="AU188" s="10">
        <f>IF(AND('[1]Stat-2017-2'!FL228&gt;0,E188&gt;0),'[1]Stat-2017-2'!FL228/(E188/1000),"")</f>
        <v>116.78004535147393</v>
      </c>
      <c r="AV188" s="10">
        <f>IF(AND('[1]Stat-2017-2'!FL228,AI188&gt;0,AJ188&gt;0),'[1]Stat-2017-2'!FL228/(AJ188+AI188),"")</f>
        <v>98.407643312101911</v>
      </c>
      <c r="AW188" s="4">
        <f>IF('[1]Stat-2017-2'!IT228&gt;0,'[1]Stat-2017-2'!IT228/1000,"")</f>
        <v>12.584</v>
      </c>
      <c r="AX188" s="4" t="str">
        <f>IF('[1]Stat-2017-2'!IU228&gt;0,'[1]Stat-2017-2'!IU228/1000,"")</f>
        <v/>
      </c>
      <c r="AY188" s="11">
        <f>IF(AND('[1]Stat-2017-2'!HY228&gt;0,'[1]Stat-2017-2'!IW228&gt;0,AI188&gt;0,AJ188&gt;0),('[1]Stat-2017-2'!HY228-'[1]Stat-2017-2'!IW228)/(AI188+AJ188),"")</f>
        <v>174.73460721868366</v>
      </c>
      <c r="AZ188" s="12">
        <f>IF(AND('[1]Stat-2017-2'!HY228&gt;0,'[1]Stat-2017-2'!IW228&gt;0),('[1]Stat-2017-2'!HY228-'[1]Stat-2017-2'!IW228)/'[1]Stat-2017-2'!HY228)</f>
        <v>0.20735701688082642</v>
      </c>
      <c r="BA188" s="9">
        <f>IF(AND('[1]Stat-2017-2'!AT228&gt;0,[1]WEB!E228&gt;0),'[1]Stat-2017-2'!AT228/[1]WEB!E228,"")</f>
        <v>433.32879818594103</v>
      </c>
      <c r="BB188" s="9">
        <f>IF(AND('[1]Stat-2017-2'!BI228&gt;0,E188&gt;0),'[1]Stat-2017-2'!BI228/E188,"")</f>
        <v>57.570420760896951</v>
      </c>
      <c r="BC188" s="9">
        <f>IF(AND('[1]Stat-2017-2'!BR228&gt;0,E188&gt;0),'[1]Stat-2017-2'!BR228/E188,"")</f>
        <v>19.758188460569414</v>
      </c>
      <c r="BD188" s="4">
        <f>IF(AND('[1]Stat-2017-2'!BR228&gt;0,B188&gt;0),'[1]Stat-2017-2'!BR228/B188,"")</f>
        <v>479.63455657492352</v>
      </c>
      <c r="BE188" s="13" t="str">
        <f>IF(AND(SUM('[1]Stat-2017-2'!DM228:ED228),('[1]Stat-2017-2'!HY228+'[1]Stat-2017-2'!HZ228)&gt;0),(SUM('[1]Stat-2017-2'!DM228:ED228)/('[1]Stat-2017-2'!HY228)),"")</f>
        <v/>
      </c>
      <c r="BF188" s="13" t="str">
        <f>IF(AND(SUM('[1]Stat-2017-2'!DM228:ED228),('[1]Stat-2017-2'!IW228)&gt;0),(SUM('[1]Stat-2017-2'!DM228:ED228)/'[1]Stat-2017-2'!IW228),"")</f>
        <v/>
      </c>
      <c r="BH188" s="13" t="str">
        <f>IF(AND('[1]Stat-2017-2'!EJ228&gt;0,'[1]Stat-2017-2'!HY228&gt;0),'[1]Stat-2017-2'!EJ228/'[1]Stat-2017-2'!HY228,"")</f>
        <v/>
      </c>
      <c r="BI188" s="13" t="str">
        <f>IF(AND(SUM('[1]Stat-2017-2'!EG228:EO228)&gt;0,'[1]Stat-2017-2'!HY228&gt;0),(SUM('[1]Stat-2017-2'!EG228:EO228)/'[1]Stat-2017-2'!HY228),"")</f>
        <v/>
      </c>
      <c r="BJ188" s="13" t="str">
        <f>IF(AND('[1]Stat-2017-2'!EP228&gt;0,'[1]Stat-2017-2'!HY228&gt;0),'[1]Stat-2017-2'!EP228/'[1]Stat-2017-2'!HY228,"")</f>
        <v/>
      </c>
      <c r="BK188" s="13" t="str">
        <f>IF(AND('[1]Stat-2017-2'!EQ228&gt;0,'[1]Stat-2017-2'!HY228&gt;0),'[1]Stat-2017-2'!EQ228/'[1]Stat-2017-2'!HY228,"")</f>
        <v/>
      </c>
      <c r="BL188" s="13" t="str">
        <f>IF(AND('[1]Stat-2017-2'!EW228&gt;0,'[1]Stat-2017-2'!HY228&gt;0),'[1]Stat-2017-2'!EW228/'[1]Stat-2017-2'!HY228,"")</f>
        <v/>
      </c>
      <c r="BM188" s="8" t="str">
        <f>IF('[1]Stat-2017-2'!IY228&gt;0,'[1]Stat-2017-2'!IY228,"")</f>
        <v/>
      </c>
      <c r="BN188" s="4" t="str">
        <f>IF('[1]Stat-2017-2'!JE228&gt;0,'[1]Stat-2017-2'!JE228,"")</f>
        <v/>
      </c>
      <c r="BO188" s="4" t="str">
        <f>IF('[1]Stat-2017-2'!IZ228&gt;0,'[1]Stat-2017-2'!IZ228,"")</f>
        <v/>
      </c>
      <c r="BP188" s="8" t="str">
        <f>IF('[1]Stat-2017-2'!JF228&gt;0,'[1]Stat-2017-2'!JF228,"")</f>
        <v/>
      </c>
      <c r="BQ188" s="4" t="str">
        <f>IF('[1]Stat-2017-2'!JG228&gt;0,'[1]Stat-2017-2'!JG228,"")</f>
        <v/>
      </c>
      <c r="BR188" s="4" t="str">
        <f>IF('[1]Stat-2017-2'!JH228&gt;0,'[1]Stat-2017-2'!JH228,"")</f>
        <v/>
      </c>
    </row>
    <row r="189" spans="1:70" x14ac:dyDescent="0.35">
      <c r="A189" t="s">
        <v>257</v>
      </c>
      <c r="B189" s="4">
        <v>2063</v>
      </c>
      <c r="C189" s="5">
        <f>IF(AND(E189&gt;0,SUM(AI189)&gt;0),(E189)/(SUM(AI189)*1000),"")</f>
        <v>1.2262</v>
      </c>
      <c r="D189" s="4" t="str">
        <f>IF('[1]Stat-2017-2'!FS229&gt;0,'[1]Stat-2017-2'!FS229,"")</f>
        <v/>
      </c>
      <c r="E189" s="4">
        <f>IF('[1]Stat-2017-2'!HY229&gt;0,'[1]Stat-2017-2'!HY229,"")</f>
        <v>55179</v>
      </c>
      <c r="F189" s="4">
        <f>AW189*1000</f>
        <v>38389</v>
      </c>
      <c r="G189" s="12">
        <f t="shared" si="6"/>
        <v>0.30428242628536217</v>
      </c>
      <c r="H189" s="4"/>
      <c r="I189" s="4"/>
      <c r="J189" s="4" t="str">
        <f>IF(SUM('[1]Stat-2017-2'!FU229:FZ229)&gt;0,SUM('[1]Stat-2017-2'!FU229:FZ229),"")</f>
        <v/>
      </c>
      <c r="K189" s="4">
        <f>IF(SUM('[1]Stat-2017-2'!GA229:GB229)&gt;0,SUM('[1]Stat-2017-2'!GA229:GB229),"")</f>
        <v>2962</v>
      </c>
      <c r="L189" s="4" t="str">
        <f>IF(SUM('[1]Stat-2017-2'!GC229:GD229)&gt;0,SUM('[1]Stat-2017-2'!GC229:GD229),"")</f>
        <v/>
      </c>
      <c r="M189" s="4" t="str">
        <f>IF(SUM('[1]Stat-2017-2'!GE229:GF229)&gt;0,SUM('[1]Stat-2017-2'!GE229:GF229),"")</f>
        <v/>
      </c>
      <c r="N189" s="4">
        <f>IF(SUM('[1]Stat-2017-2'!GG229:GH229)&gt;0,SUM('[1]Stat-2017-2'!GG229:GH229),"")</f>
        <v>52217</v>
      </c>
      <c r="O189" s="4" t="str">
        <f>IF(SUM('[1]Stat-2017-2'!GI229:GJ229)&gt;0,SUM('[1]Stat-2017-2'!GI229:GJ229),"")</f>
        <v/>
      </c>
      <c r="P189" s="4" t="str">
        <f>IF(SUM('[1]Stat-2017-2'!GK229:GL229)&gt;0,SUM('[1]Stat-2017-2'!GK229:GL229),"")</f>
        <v/>
      </c>
      <c r="Q189" s="4" t="str">
        <f>IF(SUM('[1]Stat-2017-2'!GO229:GP229)&gt;0,SUM('[1]Stat-2017-2'!GO229:GP229),"")</f>
        <v/>
      </c>
      <c r="R189" s="4" t="str">
        <f>IF(SUM('[1]Stat-2017-2'!GQ229:GR229)&gt;0,SUM('[1]Stat-2017-2'!GQ229:GR229),"")</f>
        <v/>
      </c>
      <c r="S189" s="4" t="str">
        <f>IF(SUM('[1]Stat-2017-2'!GM229:GN229)&gt;0,SUM('[1]Stat-2017-2'!GM229:GN229),"")</f>
        <v/>
      </c>
      <c r="T189" s="4" t="str">
        <f>IF('[1]Stat-2017-2'!GS229&gt;0,'[1]Stat-2017-2'!GS229,"")</f>
        <v/>
      </c>
      <c r="U189" s="4" t="str">
        <f>IF('[1]Stat-2017-2'!GT229&gt;0,'[1]Stat-2017-2'!GT229,"")</f>
        <v/>
      </c>
      <c r="V189" s="4" t="str">
        <f>IF(('[1]Stat-2017-2'!GW259+'[1]Stat-2017-2'!GX229)&gt;0,('[1]Stat-2017-2'!GW229+'[1]Stat-2017-2'!GX229),"")</f>
        <v/>
      </c>
      <c r="W189" s="4" t="str">
        <f>IF(SUM('[1]Stat-2017-2'!HA229:HB229)&gt;0,SUM('[1]Stat-2017-2'!HA229:HB229),"")</f>
        <v/>
      </c>
      <c r="X189" s="4" t="str">
        <f>IF(SUM('[1]Stat-2017-2'!HC229:HD229)&gt;0,SUM('[1]Stat-2017-2'!HC229:HD229),"")</f>
        <v/>
      </c>
      <c r="Y189" s="4" t="str">
        <f>IF(SUM('[1]Stat-2017-2'!HE229:HF229)&gt;0,SUM('[1]Stat-2017-2'!HE229:HF229),"")</f>
        <v/>
      </c>
      <c r="Z189" s="4" t="str">
        <f>IF(SUM('[1]Stat-2017-2'!HG229:HH229)&gt;0,SUM('[1]Stat-2017-2'!HG229:HH229),"")</f>
        <v/>
      </c>
      <c r="AA189" s="4" t="str">
        <f>IF(SUM('[1]Stat-2017-2'!HI229:HJ229)&gt;0,SUM('[1]Stat-2017-2'!HI229:HJ229),"")</f>
        <v/>
      </c>
      <c r="AB189" s="4" t="str">
        <f>IF(SUM('[1]Stat-2017-2'!HK229:HL229)&gt;0,SUM('[1]Stat-2017-2'!HK229:HL229),"")</f>
        <v/>
      </c>
      <c r="AC189" s="4" t="str">
        <f>IF(SUM('[1]Stat-2017-2'!HM229:HN229)&gt;0,SUM('[1]Stat-2017-2'!HM229:HN229),"")</f>
        <v/>
      </c>
      <c r="AD189" s="4" t="str">
        <f>IF('[1]Stat-2017-2'!HO229&gt;0,'[1]Stat-2017-2'!HO229,"")</f>
        <v/>
      </c>
      <c r="AE189" s="4" t="str">
        <f>IF('[1]Stat-2017-2'!HQ229&gt;0,'[1]Stat-2017-2'!HQ229,"")</f>
        <v/>
      </c>
      <c r="AF189" s="4">
        <f>IF('[1]Stat-2017-2'!IA228&gt;0,'[1]Stat-2017-2'!IA229,"")</f>
        <v>0</v>
      </c>
      <c r="AG189" s="4" t="str">
        <f>IF('[1]Stat-2017-2'!FC229&gt;0,'[1]Stat-2017-2'!FC229,"")</f>
        <v/>
      </c>
      <c r="AH189" s="7" t="str">
        <f>IF(AND('[1]Stat-2017-2'!FC229&gt;0,'[1]Stat-2017-2'!HY229&gt;0),'[1]Stat-2017-2'!HY229/'[1]Stat-2017-2'!FC229,"")</f>
        <v/>
      </c>
      <c r="AI189" s="4">
        <f>IF('[1]Stat-2017-2'!FE229&gt;0,'[1]Stat-2017-2'!FE229,"")</f>
        <v>45</v>
      </c>
      <c r="AJ189" s="4">
        <f>IF('[1]Stat-2017-2'!FG229&gt;0,'[1]Stat-2017-2'!FG229,"")</f>
        <v>35</v>
      </c>
      <c r="AK189" s="8">
        <f>IF('[1]Stat-2017-2'!FF229&gt;0,'[1]Stat-2017-2'!FF229,"")</f>
        <v>41</v>
      </c>
      <c r="AL189" s="4">
        <f>IF('[1]Stat-2017-2'!FD229&gt;0,'[1]Stat-2017-2'!FD229*2.5*58.15/1000000,"")</f>
        <v>53.435198</v>
      </c>
      <c r="AM189" s="8">
        <f t="shared" si="7"/>
        <v>1.1874488444444444</v>
      </c>
      <c r="AN189" s="9">
        <f>IF('[1]Stat-2017-2'!FM229&gt;0,'[1]Stat-2017-2'!FM229,"")</f>
        <v>72</v>
      </c>
      <c r="AO189" s="9">
        <f>IF('[1]Stat-2017-2'!FN229&gt;0,'[1]Stat-2017-2'!FN229,"")</f>
        <v>36</v>
      </c>
      <c r="AP189" s="9">
        <f>IF('[1]Stat-2017-2'!FO229&gt;0,'[1]Stat-2017-2'!FO229,"")</f>
        <v>88</v>
      </c>
      <c r="AQ189" s="9">
        <f>IF('[1]Stat-2017-2'!FP229&gt;0,'[1]Stat-2017-2'!FP229,"")</f>
        <v>34</v>
      </c>
      <c r="AR189" s="10">
        <f>IF(AND(E189&gt;0,'[1]Stat-2017-2'!FJ229&gt;0),E189*860/'[1]Stat-2017-2'!FJ229,"")</f>
        <v>49.638012552301255</v>
      </c>
      <c r="AS189" s="4">
        <f>IF('[1]Stat-2017-2'!FJ229&gt;0,'[1]Stat-2017-2'!FJ229/1000,"")</f>
        <v>956</v>
      </c>
      <c r="AT189" s="11">
        <f>IF(AND('[1]Stat-2017-2'!FQ229&gt;0,'[1]Stat-2017-2'!HY229&gt;0),'[1]Stat-2017-2'!FQ229/'[1]Stat-2017-2'!HY229,"")</f>
        <v>11.616738251871183</v>
      </c>
      <c r="AU189" s="10">
        <f>IF(AND('[1]Stat-2017-2'!FL229&gt;0,E189&gt;0),'[1]Stat-2017-2'!FL229/(E189/1000),"")</f>
        <v>39.689012124177673</v>
      </c>
      <c r="AV189" s="10">
        <f>IF(AND('[1]Stat-2017-2'!FL229,AI189&gt;0,AJ189&gt;0),'[1]Stat-2017-2'!FL229/(AJ189+AI189),"")</f>
        <v>27.375</v>
      </c>
      <c r="AW189" s="4">
        <f>IF('[1]Stat-2017-2'!IT229&gt;0,'[1]Stat-2017-2'!IT229/1000,"")</f>
        <v>38.389000000000003</v>
      </c>
      <c r="AX189" s="4" t="str">
        <f>IF('[1]Stat-2017-2'!IU229&gt;0,'[1]Stat-2017-2'!IU229/1000,"")</f>
        <v/>
      </c>
      <c r="AY189" s="11">
        <f>IF(AND('[1]Stat-2017-2'!HY229&gt;0,'[1]Stat-2017-2'!IW229&gt;0,AI189&gt;0,AJ189&gt;0),('[1]Stat-2017-2'!HY229-'[1]Stat-2017-2'!IW229)/(AI189+AJ189),"")</f>
        <v>209.875</v>
      </c>
      <c r="AZ189" s="12">
        <f>IF(AND('[1]Stat-2017-2'!HY229&gt;0,'[1]Stat-2017-2'!IW229&gt;0),('[1]Stat-2017-2'!HY229-'[1]Stat-2017-2'!IW229)/'[1]Stat-2017-2'!HY229)</f>
        <v>0.30428242628536217</v>
      </c>
      <c r="BA189" s="9">
        <f>IF(AND('[1]Stat-2017-2'!AT229&gt;0,[1]WEB!E229&gt;0),'[1]Stat-2017-2'!AT229/[1]WEB!E229,"")</f>
        <v>284.69243734029249</v>
      </c>
      <c r="BB189" s="9">
        <f>IF(AND('[1]Stat-2017-2'!BI229&gt;0,E189&gt;0),'[1]Stat-2017-2'!BI229/E189,"")</f>
        <v>80.430000543685097</v>
      </c>
      <c r="BC189" s="9">
        <f>IF(AND('[1]Stat-2017-2'!BR229&gt;0,E189&gt;0),'[1]Stat-2017-2'!BR229/E189,"")</f>
        <v>25.17564653219522</v>
      </c>
      <c r="BD189" s="4">
        <f>IF(AND('[1]Stat-2017-2'!BR229&gt;0,B189&gt;0),'[1]Stat-2017-2'!BR229/B189,"")</f>
        <v>673.37227338826949</v>
      </c>
      <c r="BE189" s="13" t="str">
        <f>IF(AND(SUM('[1]Stat-2017-2'!DM229:ED229),('[1]Stat-2017-2'!HY229+'[1]Stat-2017-2'!HZ229)&gt;0),(SUM('[1]Stat-2017-2'!DM229:ED229)/('[1]Stat-2017-2'!HY229)),"")</f>
        <v/>
      </c>
      <c r="BF189" s="13" t="str">
        <f>IF(AND(SUM('[1]Stat-2017-2'!DM229:ED229),('[1]Stat-2017-2'!IW229)&gt;0),(SUM('[1]Stat-2017-2'!DM229:ED229)/'[1]Stat-2017-2'!IW229),"")</f>
        <v/>
      </c>
      <c r="BH189" s="13" t="str">
        <f>IF(AND('[1]Stat-2017-2'!EJ229&gt;0,'[1]Stat-2017-2'!HY229&gt;0),'[1]Stat-2017-2'!EJ229/'[1]Stat-2017-2'!HY229,"")</f>
        <v/>
      </c>
      <c r="BI189" s="13" t="str">
        <f>IF(AND(SUM('[1]Stat-2017-2'!EG229:EO229)&gt;0,'[1]Stat-2017-2'!HY229&gt;0),(SUM('[1]Stat-2017-2'!EG229:EO229)/'[1]Stat-2017-2'!HY229),"")</f>
        <v/>
      </c>
      <c r="BJ189" s="13" t="str">
        <f>IF(AND('[1]Stat-2017-2'!EP229&gt;0,'[1]Stat-2017-2'!HY229&gt;0),'[1]Stat-2017-2'!EP229/'[1]Stat-2017-2'!HY229,"")</f>
        <v/>
      </c>
      <c r="BK189" s="13" t="str">
        <f>IF(AND('[1]Stat-2017-2'!EQ229&gt;0,'[1]Stat-2017-2'!HY229&gt;0),'[1]Stat-2017-2'!EQ229/'[1]Stat-2017-2'!HY229,"")</f>
        <v/>
      </c>
      <c r="BL189" s="13" t="str">
        <f>IF(AND('[1]Stat-2017-2'!EW229&gt;0,'[1]Stat-2017-2'!HY229&gt;0),'[1]Stat-2017-2'!EW229/'[1]Stat-2017-2'!HY229,"")</f>
        <v/>
      </c>
      <c r="BM189" s="8" t="str">
        <f>IF('[1]Stat-2017-2'!IY229&gt;0,'[1]Stat-2017-2'!IY229,"")</f>
        <v/>
      </c>
      <c r="BN189" s="4" t="str">
        <f>IF('[1]Stat-2017-2'!JE229&gt;0,'[1]Stat-2017-2'!JE229,"")</f>
        <v/>
      </c>
      <c r="BO189" s="4" t="str">
        <f>IF('[1]Stat-2017-2'!IZ229&gt;0,'[1]Stat-2017-2'!IZ229,"")</f>
        <v/>
      </c>
      <c r="BP189" s="8" t="str">
        <f>IF('[1]Stat-2017-2'!JF229&gt;0,'[1]Stat-2017-2'!JF229,"")</f>
        <v/>
      </c>
      <c r="BQ189" s="4" t="str">
        <f>IF('[1]Stat-2017-2'!JG229&gt;0,'[1]Stat-2017-2'!JG229,"")</f>
        <v/>
      </c>
      <c r="BR189" s="4" t="str">
        <f>IF('[1]Stat-2017-2'!JH229&gt;0,'[1]Stat-2017-2'!JH229,"")</f>
        <v/>
      </c>
    </row>
    <row r="190" spans="1:70" x14ac:dyDescent="0.35">
      <c r="A190" t="s">
        <v>258</v>
      </c>
      <c r="B190" s="4">
        <v>5462</v>
      </c>
      <c r="C190" s="5">
        <f>IF(AND(E190&gt;0,SUM(AI190)&gt;0),(E190)/(SUM(AI190)*1000),"")</f>
        <v>0.55645084923770904</v>
      </c>
      <c r="D190" s="4" t="str">
        <f>IF('[1]Stat-2017-2'!FS231&gt;0,'[1]Stat-2017-2'!FS231,"")</f>
        <v/>
      </c>
      <c r="E190" s="4">
        <f>IF('[1]Stat-2017-2'!HY231&gt;0,'[1]Stat-2017-2'!HY231,"")</f>
        <v>64639</v>
      </c>
      <c r="F190" s="4">
        <f>AW190*1000</f>
        <v>41641</v>
      </c>
      <c r="G190" s="12">
        <f t="shared" si="6"/>
        <v>0.35579139528767462</v>
      </c>
      <c r="H190" s="4"/>
      <c r="I190" s="4"/>
      <c r="J190" s="4">
        <f>IF(SUM('[1]Stat-2017-2'!FU231:FZ231)&gt;0,SUM('[1]Stat-2017-2'!FU231:FZ231),"")</f>
        <v>104</v>
      </c>
      <c r="K190" s="4">
        <f>IF(SUM('[1]Stat-2017-2'!GA231:GB231)&gt;0,SUM('[1]Stat-2017-2'!GA231:GB231),"")</f>
        <v>644</v>
      </c>
      <c r="L190" s="4" t="str">
        <f>IF(SUM('[1]Stat-2017-2'!GC231:GD231)&gt;0,SUM('[1]Stat-2017-2'!GC231:GD231),"")</f>
        <v/>
      </c>
      <c r="M190" s="4" t="str">
        <f>IF(SUM('[1]Stat-2017-2'!GE231:GF231)&gt;0,SUM('[1]Stat-2017-2'!GE231:GF231),"")</f>
        <v/>
      </c>
      <c r="N190" s="4" t="str">
        <f>IF(SUM('[1]Stat-2017-2'!GG231:GH231)&gt;0,SUM('[1]Stat-2017-2'!GG231:GH231),"")</f>
        <v/>
      </c>
      <c r="O190" s="4" t="str">
        <f>IF(SUM('[1]Stat-2017-2'!GI231:GJ231)&gt;0,SUM('[1]Stat-2017-2'!GI231:GJ231),"")</f>
        <v/>
      </c>
      <c r="P190" s="4" t="str">
        <f>IF(SUM('[1]Stat-2017-2'!GK231:GL231)&gt;0,SUM('[1]Stat-2017-2'!GK231:GL231),"")</f>
        <v/>
      </c>
      <c r="Q190" s="4">
        <f>IF(SUM('[1]Stat-2017-2'!GO231:GP231)&gt;0,SUM('[1]Stat-2017-2'!GO231:GP231),"")</f>
        <v>31</v>
      </c>
      <c r="R190" s="4" t="str">
        <f>IF(SUM('[1]Stat-2017-2'!GQ231:GR231)&gt;0,SUM('[1]Stat-2017-2'!GQ231:GR231),"")</f>
        <v/>
      </c>
      <c r="S190" s="4" t="str">
        <f>IF(SUM('[1]Stat-2017-2'!GM231:GN231)&gt;0,SUM('[1]Stat-2017-2'!GM231:GN231),"")</f>
        <v/>
      </c>
      <c r="T190" s="4" t="str">
        <f>IF('[1]Stat-2017-2'!GS231&gt;0,'[1]Stat-2017-2'!GS231,"")</f>
        <v/>
      </c>
      <c r="U190" s="4" t="str">
        <f>IF('[1]Stat-2017-2'!GT231&gt;0,'[1]Stat-2017-2'!GT231,"")</f>
        <v/>
      </c>
      <c r="V190" s="4" t="str">
        <f>IF(('[1]Stat-2017-2'!GW261+'[1]Stat-2017-2'!GX231)&gt;0,('[1]Stat-2017-2'!GW231+'[1]Stat-2017-2'!GX231),"")</f>
        <v/>
      </c>
      <c r="W190" s="4" t="str">
        <f>IF(SUM('[1]Stat-2017-2'!HA231:HB231)&gt;0,SUM('[1]Stat-2017-2'!HA231:HB231),"")</f>
        <v/>
      </c>
      <c r="X190" s="4" t="str">
        <f>IF(SUM('[1]Stat-2017-2'!HC231:HD231)&gt;0,SUM('[1]Stat-2017-2'!HC231:HD231),"")</f>
        <v/>
      </c>
      <c r="Y190" s="4" t="str">
        <f>IF(SUM('[1]Stat-2017-2'!HE231:HF231)&gt;0,SUM('[1]Stat-2017-2'!HE231:HF231),"")</f>
        <v/>
      </c>
      <c r="Z190" s="4">
        <f>IF(SUM('[1]Stat-2017-2'!HG231:HH231)&gt;0,SUM('[1]Stat-2017-2'!HG231:HH231),"")</f>
        <v>1670</v>
      </c>
      <c r="AA190" s="4" t="str">
        <f>IF(SUM('[1]Stat-2017-2'!HI231:HJ231)&gt;0,SUM('[1]Stat-2017-2'!HI231:HJ231),"")</f>
        <v/>
      </c>
      <c r="AB190" s="4" t="str">
        <f>IF(SUM('[1]Stat-2017-2'!HK231:HL231)&gt;0,SUM('[1]Stat-2017-2'!HK231:HL231),"")</f>
        <v/>
      </c>
      <c r="AC190" s="4" t="str">
        <f>IF(SUM('[1]Stat-2017-2'!HM231:HN231)&gt;0,SUM('[1]Stat-2017-2'!HM231:HN231),"")</f>
        <v/>
      </c>
      <c r="AD190" s="4" t="str">
        <f>IF('[1]Stat-2017-2'!HO231&gt;0,'[1]Stat-2017-2'!HO231,"")</f>
        <v/>
      </c>
      <c r="AE190" s="4">
        <f>IF('[1]Stat-2017-2'!HQ231&gt;0,'[1]Stat-2017-2'!HQ231,"")</f>
        <v>66683</v>
      </c>
      <c r="AF190" s="4" t="str">
        <f>IF('[1]Stat-2017-2'!IA230&gt;0,'[1]Stat-2017-2'!IA231,"")</f>
        <v/>
      </c>
      <c r="AG190" s="4">
        <f>IF('[1]Stat-2017-2'!FC231&gt;0,'[1]Stat-2017-2'!FC231,"")</f>
        <v>51</v>
      </c>
      <c r="AH190" s="7">
        <f>IF(AND('[1]Stat-2017-2'!FC231&gt;0,'[1]Stat-2017-2'!HY231&gt;0),'[1]Stat-2017-2'!HY231/'[1]Stat-2017-2'!FC231,"")</f>
        <v>1267.4313725490197</v>
      </c>
      <c r="AI190" s="4">
        <f>IF('[1]Stat-2017-2'!FE231&gt;0,'[1]Stat-2017-2'!FE231,"")</f>
        <v>116.163</v>
      </c>
      <c r="AJ190" s="4">
        <f>IF('[1]Stat-2017-2'!FG231&gt;0,'[1]Stat-2017-2'!FG231,"")</f>
        <v>54.606999999999999</v>
      </c>
      <c r="AK190" s="8">
        <f>IF('[1]Stat-2017-2'!FF231&gt;0,'[1]Stat-2017-2'!FF231,"")</f>
        <v>30</v>
      </c>
      <c r="AL190" s="4">
        <f>IF('[1]Stat-2017-2'!FD231&gt;0,'[1]Stat-2017-2'!FD231*2.5*58.15/1000000,"")</f>
        <v>132.26435562500001</v>
      </c>
      <c r="AM190" s="8">
        <f t="shared" si="7"/>
        <v>1.1386100188958619</v>
      </c>
      <c r="AN190" s="9">
        <f>IF('[1]Stat-2017-2'!FM231&gt;0,'[1]Stat-2017-2'!FM231,"")</f>
        <v>78</v>
      </c>
      <c r="AO190" s="9">
        <f>IF('[1]Stat-2017-2'!FN231&gt;0,'[1]Stat-2017-2'!FN231,"")</f>
        <v>40</v>
      </c>
      <c r="AP190" s="9">
        <f>IF('[1]Stat-2017-2'!FO231&gt;0,'[1]Stat-2017-2'!FO231,"")</f>
        <v>82</v>
      </c>
      <c r="AQ190" s="9">
        <f>IF('[1]Stat-2017-2'!FP231&gt;0,'[1]Stat-2017-2'!FP231,"")</f>
        <v>35</v>
      </c>
      <c r="AR190" s="10" t="str">
        <f>IF(AND(E190&gt;0,'[1]Stat-2017-2'!FJ231&gt;0),E190*860/'[1]Stat-2017-2'!FJ231,"")</f>
        <v/>
      </c>
      <c r="AS190" s="4" t="str">
        <f>IF('[1]Stat-2017-2'!FJ231&gt;0,'[1]Stat-2017-2'!FJ231/1000,"")</f>
        <v/>
      </c>
      <c r="AT190" s="11">
        <f>IF(AND('[1]Stat-2017-2'!FQ231&gt;0,'[1]Stat-2017-2'!HY231&gt;0),'[1]Stat-2017-2'!FQ231/'[1]Stat-2017-2'!HY231,"")</f>
        <v>42.65226875415771</v>
      </c>
      <c r="AU190" s="10" t="str">
        <f>IF(AND('[1]Stat-2017-2'!FL231&gt;0,E190&gt;0),'[1]Stat-2017-2'!FL231/(E190/1000),"")</f>
        <v/>
      </c>
      <c r="AV190" s="10" t="str">
        <f>IF(AND('[1]Stat-2017-2'!FL231,AI190&gt;0,AJ190&gt;0),'[1]Stat-2017-2'!FL231/(AJ190+AI190),"")</f>
        <v/>
      </c>
      <c r="AW190" s="4">
        <f>IF('[1]Stat-2017-2'!IT231&gt;0,'[1]Stat-2017-2'!IT231/1000,"")</f>
        <v>41.640999999999998</v>
      </c>
      <c r="AX190" s="4" t="str">
        <f>IF('[1]Stat-2017-2'!IU231&gt;0,'[1]Stat-2017-2'!IU231/1000,"")</f>
        <v/>
      </c>
      <c r="AY190" s="11">
        <f>IF(AND('[1]Stat-2017-2'!HY231&gt;0,'[1]Stat-2017-2'!IW231&gt;0,AI190&gt;0,AJ190&gt;0),('[1]Stat-2017-2'!HY231-'[1]Stat-2017-2'!IW231)/(AI190+AJ190),"")</f>
        <v>134.67236634069218</v>
      </c>
      <c r="AZ190" s="12">
        <f>IF(AND('[1]Stat-2017-2'!HY231&gt;0,'[1]Stat-2017-2'!IW231&gt;0),('[1]Stat-2017-2'!HY231-'[1]Stat-2017-2'!IW231)/'[1]Stat-2017-2'!HY231)</f>
        <v>0.35579139528767462</v>
      </c>
      <c r="BA190" s="9">
        <f>IF(AND('[1]Stat-2017-2'!AT231&gt;0,[1]WEB!E231&gt;0),'[1]Stat-2017-2'!AT231/[1]WEB!E231,"")</f>
        <v>328.02275715899071</v>
      </c>
      <c r="BB190" s="9">
        <f>IF(AND('[1]Stat-2017-2'!BI231&gt;0,E190&gt;0),'[1]Stat-2017-2'!BI231/E190,"")</f>
        <v>90.711381673602631</v>
      </c>
      <c r="BC190" s="9">
        <f>IF(AND('[1]Stat-2017-2'!BR231&gt;0,E190&gt;0),'[1]Stat-2017-2'!BR231/E190,"")</f>
        <v>38.674360680084781</v>
      </c>
      <c r="BD190" s="4">
        <f>IF(AND('[1]Stat-2017-2'!BR231&gt;0,B190&gt;0),'[1]Stat-2017-2'!BR231/B190,"")</f>
        <v>457.68436470157451</v>
      </c>
      <c r="BE190" s="13" t="str">
        <f>IF(AND(SUM('[1]Stat-2017-2'!DM231:ED231),('[1]Stat-2017-2'!HY231+'[1]Stat-2017-2'!HZ231)&gt;0),(SUM('[1]Stat-2017-2'!DM231:ED231)/('[1]Stat-2017-2'!HY231)),"")</f>
        <v/>
      </c>
      <c r="BF190" s="13" t="str">
        <f>IF(AND(SUM('[1]Stat-2017-2'!DM231:ED231),('[1]Stat-2017-2'!IW231)&gt;0),(SUM('[1]Stat-2017-2'!DM231:ED231)/'[1]Stat-2017-2'!IW231),"")</f>
        <v/>
      </c>
      <c r="BH190" s="13" t="str">
        <f>IF(AND('[1]Stat-2017-2'!EJ231&gt;0,'[1]Stat-2017-2'!HY231&gt;0),'[1]Stat-2017-2'!EJ231/'[1]Stat-2017-2'!HY231,"")</f>
        <v/>
      </c>
      <c r="BI190" s="13" t="str">
        <f>IF(AND(SUM('[1]Stat-2017-2'!EG231:EO231)&gt;0,'[1]Stat-2017-2'!HY231&gt;0),(SUM('[1]Stat-2017-2'!EG231:EO231)/'[1]Stat-2017-2'!HY231),"")</f>
        <v/>
      </c>
      <c r="BJ190" s="13" t="str">
        <f>IF(AND('[1]Stat-2017-2'!EP231&gt;0,'[1]Stat-2017-2'!HY231&gt;0),'[1]Stat-2017-2'!EP231/'[1]Stat-2017-2'!HY231,"")</f>
        <v/>
      </c>
      <c r="BK190" s="13" t="str">
        <f>IF(AND('[1]Stat-2017-2'!EQ231&gt;0,'[1]Stat-2017-2'!HY231&gt;0),'[1]Stat-2017-2'!EQ231/'[1]Stat-2017-2'!HY231,"")</f>
        <v/>
      </c>
      <c r="BL190" s="13" t="str">
        <f>IF(AND('[1]Stat-2017-2'!EW231&gt;0,'[1]Stat-2017-2'!HY231&gt;0),'[1]Stat-2017-2'!EW231/'[1]Stat-2017-2'!HY231,"")</f>
        <v/>
      </c>
      <c r="BM190" s="8" t="str">
        <f>IF('[1]Stat-2017-2'!IY231&gt;0,'[1]Stat-2017-2'!IY231,"")</f>
        <v/>
      </c>
      <c r="BN190" s="4" t="str">
        <f>IF('[1]Stat-2017-2'!JE231&gt;0,'[1]Stat-2017-2'!JE231,"")</f>
        <v/>
      </c>
      <c r="BO190" s="4" t="str">
        <f>IF('[1]Stat-2017-2'!IZ231&gt;0,'[1]Stat-2017-2'!IZ231,"")</f>
        <v/>
      </c>
      <c r="BP190" s="8" t="str">
        <f>IF('[1]Stat-2017-2'!JF231&gt;0,'[1]Stat-2017-2'!JF231,"")</f>
        <v/>
      </c>
      <c r="BQ190" s="4" t="str">
        <f>IF('[1]Stat-2017-2'!JG231&gt;0,'[1]Stat-2017-2'!JG231,"")</f>
        <v/>
      </c>
      <c r="BR190" s="4" t="str">
        <f>IF('[1]Stat-2017-2'!JH231&gt;0,'[1]Stat-2017-2'!JH231,"")</f>
        <v/>
      </c>
    </row>
    <row r="191" spans="1:70" x14ac:dyDescent="0.35">
      <c r="E191" s="4">
        <f>SUM(E3:E190)</f>
        <v>23703927.675539996</v>
      </c>
      <c r="F191" s="4">
        <f>SUM(F3:F190)</f>
        <v>19320226.096900001</v>
      </c>
      <c r="G191" s="12">
        <f t="shared" si="6"/>
        <v>0.18493566292659264</v>
      </c>
      <c r="H191" s="4"/>
      <c r="BM191" s="8" t="str">
        <f>IF('[1]Stat-2017-2'!IY232&gt;0,'[1]Stat-2017-2'!IY232,"")</f>
        <v/>
      </c>
      <c r="BN191" s="4" t="str">
        <f>IF('[1]Stat-2017-2'!JE232&gt;0,'[1]Stat-2017-2'!JE232,"")</f>
        <v/>
      </c>
      <c r="BO191" s="4" t="str">
        <f>IF('[1]Stat-2017-2'!IZ232&gt;0,'[1]Stat-2017-2'!IZ232,"")</f>
        <v/>
      </c>
      <c r="BP191" s="8" t="str">
        <f>IF('[1]Stat-2017-2'!JF232&gt;0,'[1]Stat-2017-2'!JF232,"")</f>
        <v/>
      </c>
      <c r="BQ191" s="4" t="str">
        <f>IF('[1]Stat-2017-2'!JG232&gt;0,'[1]Stat-2017-2'!JG232,"")</f>
        <v/>
      </c>
      <c r="BR191" s="4" t="str">
        <f>IF('[1]Stat-2017-2'!JH232&gt;0,'[1]Stat-2017-2'!JH232,"")</f>
        <v/>
      </c>
    </row>
    <row r="192" spans="1:70" x14ac:dyDescent="0.35">
      <c r="F192" s="6">
        <f>(E191-F191)/E191</f>
        <v>0.18493566292659264</v>
      </c>
      <c r="G192" s="6"/>
      <c r="H192" s="6"/>
    </row>
  </sheetData>
  <mergeCells count="20">
    <mergeCell ref="AS1:AS2"/>
    <mergeCell ref="BA1:BD1"/>
    <mergeCell ref="AY1:AZ1"/>
    <mergeCell ref="AW1:AX1"/>
    <mergeCell ref="AU1:AV1"/>
    <mergeCell ref="AT1:AT2"/>
    <mergeCell ref="BE1:BL1"/>
    <mergeCell ref="BM1:BR1"/>
    <mergeCell ref="AR1:AR2"/>
    <mergeCell ref="B1:B2"/>
    <mergeCell ref="C1:C2"/>
    <mergeCell ref="D1:I1"/>
    <mergeCell ref="J1:V1"/>
    <mergeCell ref="W1:AE1"/>
    <mergeCell ref="AF1:AF2"/>
    <mergeCell ref="AG1:AG2"/>
    <mergeCell ref="AH1:AH2"/>
    <mergeCell ref="AI1:AK1"/>
    <mergeCell ref="AL1:AM1"/>
    <mergeCell ref="AN1:AQ1"/>
  </mergeCells>
  <pageMargins left="0.7" right="0.7" top="0.75" bottom="0.75" header="0.3" footer="0.3"/>
  <ignoredErrors>
    <ignoredError sqref="J3:S17 W3:AA17 AB3:AC17 BF3:BF17 J18:S21 W18:AA21 AB18:AC21 BF18:BF21 J22:S26 W22:AA26 AB22:AC26 BF22:BF26 J27:S30 W27:AA30 AB27:AC30 BF27:BF30 J36:S41 W36:AA41 AB36:AC41 BF36:BF41 J42:S44 W42:AA44 AB42:AC44 BF42:BF44 J45:S48 W45:AA48 AB45:AC48 BF45:BF48 J49:S56 W49:AA56 AB49:AC56 BF49:BF56 J57:S68 W57:AA68 AB57:AC68 BF57:BF68 J69:S78 W69:AA78 AB69:AC78 BF69:BF78 J79:S80 W79:AA80 AB79:AC80 BF79:BF80 J81:S83 W81:AA83 AB81:AC83 BF81:BF83 J84:S86 W84:AA86 AB84:AC86 BF84:BF86 J87:S89 W87:AA89 AB87:AC89 BF87:BF89 J90:S98 W90:AA98 AB90:AC98 BF90:BF98 J99:S99 W99:AA99 AB99:AC99 BF99 J100:S118 W100:AA118 AB100:AC118 BF100:BF118 J119:S122 W119:AA122 AB119:AC122 BF119:BF122 J123:S137 W123:AA137 AB123:AC137 BF123:BF137 J138:S139 W138:AA139 AB138:AC139 BF138:BF139 J140:S148 W140:AA148 AB140:AC148 BF140:BF148 J149:S155 W149:AA155 AB149:AC155 BF149:BF155 J156:S158 W156:AA158 AB156:AC158 BF156:BF158 J159:S159 W159:AA159 AB159:AC159 BF159 J160:S161 W160:AA161 AB160:AC161 BF160:BF161 J162:S162 W162:AA162 AB162:AC162 BF162 J163:S163 W163:AA163 AB163:AC163 BF163 J164:S165 W164:AA165 AB164:AC165 BF164:BF165 J166:S170 W166:AA170 AB166:AC170 BF166:BF170 J190:S190 W190:AA190 AB190:AC190 BF190 J171:S189 W171:AA189 AB171:AC189 BF171:BF189 J31:S35 W31:AA35 AB31:AC35 BF31:BF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Jespersen - Dansk Fjernvarme</dc:creator>
  <cp:lastModifiedBy>Niels</cp:lastModifiedBy>
  <dcterms:created xsi:type="dcterms:W3CDTF">2017-11-06T10:13:31Z</dcterms:created>
  <dcterms:modified xsi:type="dcterms:W3CDTF">2019-09-09T15:57:52Z</dcterms:modified>
</cp:coreProperties>
</file>